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R6" i="5" s="1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I11" i="5" l="1"/>
  <c r="G11" i="5"/>
  <c r="E11" i="5"/>
  <c r="W6" i="5"/>
  <c r="K6" i="5"/>
  <c r="I10" i="5"/>
  <c r="I12" i="5" s="1"/>
  <c r="H10" i="5"/>
  <c r="G10" i="5"/>
  <c r="G12" i="5" s="1"/>
  <c r="F10" i="5"/>
  <c r="E10" i="5"/>
  <c r="E12" i="5" s="1"/>
  <c r="K10" i="5" l="1"/>
  <c r="K12" i="5" s="1"/>
  <c r="J12" i="5" s="1"/>
  <c r="K11" i="5"/>
  <c r="J11" i="5" s="1"/>
  <c r="F11" i="5"/>
  <c r="L11" i="5" s="1"/>
  <c r="H11" i="5"/>
  <c r="H12" i="5" s="1"/>
  <c r="M12" i="5" s="1"/>
  <c r="AF6" i="5"/>
  <c r="O12" i="5"/>
  <c r="O11" i="5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<sst xmlns="http://schemas.openxmlformats.org/spreadsheetml/2006/main" count="73" uniqueCount="32">
  <si>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</si>
  <si>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</si>
  <si>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</si>
  <si>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</si>
  <si>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</si>
  <si>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</si>
  <si>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</si>
  <si>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</si>
  <si>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</si>
  <si>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</si>
  <si>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</si>
  <si>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</si>
  <si>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</si>
  <si>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</si>
  <si>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</si>
  <si>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</si>
  <si>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</si>
  <si>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</si>
  <si>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</si>
  <si>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</si>
  <si>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</si>
  <si>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</si>
  <si>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</si>
  <si>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</si>
  <si>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4.</t>
  </si>
  <si>
    <t>KPL  2</t>
  </si>
  <si>
    <t>KPL = Kouvolan Pallonlyöjät  (1931),  kasvattajaseura</t>
  </si>
  <si>
    <t>10.</t>
  </si>
  <si>
    <t>Santeri Inkilä</t>
  </si>
  <si>
    <t>24.1.2002   Kouvola</t>
  </si>
  <si>
    <t>3.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</si>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</sst>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24</v>
      </c>
      <c r="Z4" s="1" t="s">
        <v>25</v>
      </c>
      <c r="AA4" s="12">
        <v>12</v>
      </c>
      <c r="AB4" s="12">
        <v>1</v>
      </c>
      <c r="AC4" s="12">
        <v>26</v>
      </c>
      <c r="AD4" s="13">
        <v>10</v>
      </c>
      <c r="AE4" s="12">
        <v>46</v>
      </c>
      <c r="AF4" s="67">
        <v>0.55420000000000003</v>
      </c>
      <c r="AG4" s="19">
        <v>83</v>
      </c>
      <c r="AH4" s="40" t="s">
        <v>27</v>
      </c>
      <c r="AI4" s="7"/>
      <c r="AJ4" s="7"/>
      <c r="AK4" s="7"/>
      <c r="AM4" s="12">
        <v>2</v>
      </c>
      <c r="AN4" s="12">
        <v>0</v>
      </c>
      <c r="AO4" s="12">
        <v>2</v>
      </c>
      <c r="AP4" s="12">
        <v>1</v>
      </c>
      <c r="AQ4" s="12">
        <v>9</v>
      </c>
      <c r="AR4" s="65">
        <v>0.75</v>
      </c>
      <c r="AS4" s="19">
        <v>12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30</v>
      </c>
      <c r="Z5" s="1" t="s">
        <v>25</v>
      </c>
      <c r="AA5" s="12">
        <v>7</v>
      </c>
      <c r="AB5" s="12">
        <v>1</v>
      </c>
      <c r="AC5" s="12">
        <v>14</v>
      </c>
      <c r="AD5" s="12">
        <v>2</v>
      </c>
      <c r="AE5" s="12">
        <v>27</v>
      </c>
      <c r="AF5" s="32">
        <v>0.55100000000000005</v>
      </c>
      <c r="AG5" s="19">
        <v>49</v>
      </c>
      <c r="AH5" s="40" t="s">
        <v>31</v>
      </c>
      <c r="AI5" s="7"/>
      <c r="AJ5" s="7"/>
      <c r="AK5" s="7"/>
      <c r="AL5" s="68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19</v>
      </c>
      <c r="AB6" s="36">
        <f t="shared" ref="AB6:AG6" si="2">SUM(AB4:AB5)</f>
        <v>2</v>
      </c>
      <c r="AC6" s="36">
        <f t="shared" si="2"/>
        <v>40</v>
      </c>
      <c r="AD6" s="36">
        <f t="shared" si="2"/>
        <v>12</v>
      </c>
      <c r="AE6" s="36">
        <f t="shared" si="2"/>
        <v>73</v>
      </c>
      <c r="AF6" s="37">
        <f>PRODUCT(AE6/AG6)</f>
        <v>0.55303030303030298</v>
      </c>
      <c r="AG6" s="21">
        <f t="shared" si="2"/>
        <v>132</v>
      </c>
      <c r="AH6" s="18"/>
      <c r="AI6" s="29"/>
      <c r="AJ6" s="41"/>
      <c r="AK6" s="42"/>
      <c r="AL6" s="10"/>
      <c r="AM6" s="36">
        <f>SUM(AM4:AM5)</f>
        <v>2</v>
      </c>
      <c r="AN6" s="36">
        <f t="shared" ref="AN6:AQ6" si="3">SUM(AN4:AN5)</f>
        <v>0</v>
      </c>
      <c r="AO6" s="36">
        <f t="shared" si="3"/>
        <v>2</v>
      </c>
      <c r="AP6" s="36">
        <f t="shared" si="3"/>
        <v>1</v>
      </c>
      <c r="AQ6" s="36">
        <f t="shared" si="3"/>
        <v>9</v>
      </c>
      <c r="AR6" s="37">
        <f>PRODUCT(AQ6/AS6)</f>
        <v>0.75</v>
      </c>
      <c r="AS6" s="39">
        <f t="shared" ref="AS6" si="4">SUM(AS4:AS5)</f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21</v>
      </c>
      <c r="F11" s="47">
        <f>PRODUCT(AB6+AN6)</f>
        <v>2</v>
      </c>
      <c r="G11" s="47">
        <f>PRODUCT(AC6+AO6)</f>
        <v>42</v>
      </c>
      <c r="H11" s="47">
        <f>PRODUCT(AD6+AP6)</f>
        <v>13</v>
      </c>
      <c r="I11" s="47">
        <f>PRODUCT(AE6+AQ6)</f>
        <v>82</v>
      </c>
      <c r="J11" s="60">
        <f>PRODUCT(I11/K11)</f>
        <v>0.56944444444444442</v>
      </c>
      <c r="K11" s="10">
        <f>PRODUCT(AG6+AS6)</f>
        <v>144</v>
      </c>
      <c r="L11" s="53">
        <f>PRODUCT((F11+G11)/E11)</f>
        <v>2.0952380952380953</v>
      </c>
      <c r="M11" s="53">
        <f>PRODUCT(H11/E11)</f>
        <v>0.61904761904761907</v>
      </c>
      <c r="N11" s="53">
        <f>PRODUCT((F11+G11+H11)/E11)</f>
        <v>2.7142857142857144</v>
      </c>
      <c r="O11" s="53">
        <f>PRODUCT(I11/E11)</f>
        <v>3.9047619047619047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21</v>
      </c>
      <c r="F12" s="47">
        <f t="shared" ref="F12:I12" si="5">SUM(F9:F11)</f>
        <v>2</v>
      </c>
      <c r="G12" s="47">
        <f t="shared" si="5"/>
        <v>42</v>
      </c>
      <c r="H12" s="47">
        <f t="shared" si="5"/>
        <v>13</v>
      </c>
      <c r="I12" s="47">
        <f t="shared" si="5"/>
        <v>82</v>
      </c>
      <c r="J12" s="60">
        <f>PRODUCT(I12/K12)</f>
        <v>0.56944444444444442</v>
      </c>
      <c r="K12" s="16">
        <f>SUM(K9:K11)</f>
        <v>144</v>
      </c>
      <c r="L12" s="53">
        <f>PRODUCT((F12+G12)/E12)</f>
        <v>2.0952380952380953</v>
      </c>
      <c r="M12" s="53">
        <f>PRODUCT(H12/E12)</f>
        <v>0.61904761904761907</v>
      </c>
      <c r="N12" s="53">
        <f>PRODUCT((F12+G12+H12)/E12)</f>
        <v>2.7142857142857144</v>
      </c>
      <c r="O12" s="53">
        <f>PRODUCT(I12/E12)</f>
        <v>3.9047619047619047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2020-08-30T08:40:15Z</dcterms:modified>
</cp:coreProperties>
</file>