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10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<sst xmlns="http://schemas.openxmlformats.org/spreadsheetml/2006/main" count="80" uniqueCount="34">
  <si>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</si>
  <si>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</si>
  <si>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</si>
  <si>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</si>
  <si>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</si>
  <si>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</si>
  <si>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</si>
  <si>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</si>
  <si>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</si>
  <si>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</si>
  <si>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</si>
  <si>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</si>
  <si>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</si>
  <si>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</si>
  <si>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</si>
  <si>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</si>
  <si>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</si>
  <si>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</si>
  <si>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</si>
  <si>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= Joensuun Maila  (1957)</t>
  </si>
  <si>
    <t>ViPa = Vihdin Pallo  (1967)</t>
  </si>
  <si>
    <t>Jatkosarjat</t>
  </si>
  <si>
    <t xml:space="preserve">  Runkosarja TOP-10</t>
  </si>
  <si>
    <t>ka/kl</t>
  </si>
  <si>
    <t xml:space="preserve">    Runkosarja TOP-10</t>
  </si>
  <si>
    <t>ka/l+t</t>
  </si>
  <si>
    <t>Juuso Immonen</t>
  </si>
  <si>
    <t>3.</t>
  </si>
  <si>
    <t>ViPa</t>
  </si>
  <si>
    <t>9.</t>
  </si>
  <si>
    <t>JoMa  2</t>
  </si>
  <si>
    <t>7.</t>
  </si>
  <si>
    <t>4.</t>
  </si>
  <si>
    <t>22.3.1988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</si>
</sst>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2008</v>
      </c>
      <c r="Y4" s="12" t="s">
        <v>27</v>
      </c>
      <c r="Z4" s="1" t="s">
        <v>28</v>
      </c>
      <c r="AA4" s="12">
        <v>16</v>
      </c>
      <c r="AB4" s="12">
        <v>0</v>
      </c>
      <c r="AC4" s="12">
        <v>12</v>
      </c>
      <c r="AD4" s="12">
        <v>0</v>
      </c>
      <c r="AE4" s="12">
        <v>27</v>
      </c>
      <c r="AF4" s="66">
        <v>0.39700000000000002</v>
      </c>
      <c r="AG4" s="10">
        <v>68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1</v>
      </c>
      <c r="AP4" s="12">
        <v>0</v>
      </c>
      <c r="AQ4" s="12">
        <v>11</v>
      </c>
      <c r="AR4" s="67">
        <v>0.64700000000000002</v>
      </c>
      <c r="AS4" s="68">
        <v>17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2005</v>
      </c>
      <c r="Y5" s="12" t="s">
        <v>29</v>
      </c>
      <c r="Z5" s="1" t="s">
        <v>30</v>
      </c>
      <c r="AA5" s="12">
        <v>5</v>
      </c>
      <c r="AB5" s="12">
        <v>0</v>
      </c>
      <c r="AC5" s="12">
        <v>1</v>
      </c>
      <c r="AD5" s="12">
        <v>0</v>
      </c>
      <c r="AE5" s="12">
        <v>6</v>
      </c>
      <c r="AF5" s="66">
        <v>0.42849999999999999</v>
      </c>
      <c r="AG5" s="10">
        <v>14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1</v>
      </c>
      <c r="AP5" s="12">
        <v>0</v>
      </c>
      <c r="AQ5" s="12">
        <v>3</v>
      </c>
      <c r="AR5" s="67">
        <v>0.75</v>
      </c>
      <c r="AS5" s="68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60"/>
      <c r="W6" s="19"/>
      <c r="X6" s="12">
        <v>2007</v>
      </c>
      <c r="Y6" s="12" t="s">
        <v>31</v>
      </c>
      <c r="Z6" s="1" t="s">
        <v>30</v>
      </c>
      <c r="AA6" s="12">
        <v>17</v>
      </c>
      <c r="AB6" s="12">
        <v>0</v>
      </c>
      <c r="AC6" s="12">
        <v>5</v>
      </c>
      <c r="AD6" s="12">
        <v>3</v>
      </c>
      <c r="AE6" s="12">
        <v>39</v>
      </c>
      <c r="AF6" s="66">
        <v>0.4698</v>
      </c>
      <c r="AG6" s="10">
        <v>83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7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60"/>
      <c r="W7" s="19"/>
      <c r="X7" s="12">
        <v>2008</v>
      </c>
      <c r="Y7" s="12" t="s">
        <v>31</v>
      </c>
      <c r="Z7" s="1" t="s">
        <v>30</v>
      </c>
      <c r="AA7" s="12">
        <v>1</v>
      </c>
      <c r="AB7" s="12">
        <v>0</v>
      </c>
      <c r="AC7" s="12">
        <v>0</v>
      </c>
      <c r="AD7" s="12">
        <v>0</v>
      </c>
      <c r="AE7" s="12">
        <v>4</v>
      </c>
      <c r="AF7" s="66">
        <v>0.57140000000000002</v>
      </c>
      <c r="AG7" s="10">
        <v>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7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60"/>
      <c r="W8" s="19"/>
      <c r="X8" s="12">
        <v>2009</v>
      </c>
      <c r="Y8" s="12" t="s">
        <v>32</v>
      </c>
      <c r="Z8" s="1" t="s">
        <v>30</v>
      </c>
      <c r="AA8" s="12">
        <v>1</v>
      </c>
      <c r="AB8" s="12">
        <v>0</v>
      </c>
      <c r="AC8" s="12">
        <v>0</v>
      </c>
      <c r="AD8" s="12">
        <v>1</v>
      </c>
      <c r="AE8" s="12">
        <v>4</v>
      </c>
      <c r="AF8" s="66">
        <v>0.5</v>
      </c>
      <c r="AG8" s="10">
        <v>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7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60"/>
      <c r="W9" s="19"/>
      <c r="X9" s="12">
        <v>2010</v>
      </c>
      <c r="Y9" s="12" t="s">
        <v>29</v>
      </c>
      <c r="Z9" s="1" t="s">
        <v>30</v>
      </c>
      <c r="AA9" s="12">
        <v>1</v>
      </c>
      <c r="AB9" s="12">
        <v>0</v>
      </c>
      <c r="AC9" s="12">
        <v>0</v>
      </c>
      <c r="AD9" s="12">
        <v>1</v>
      </c>
      <c r="AE9" s="12">
        <v>2</v>
      </c>
      <c r="AF9" s="66">
        <v>0.22220000000000001</v>
      </c>
      <c r="AG9" s="10">
        <v>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7"/>
      <c r="AS9" s="6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2" t="s">
        <v>13</v>
      </c>
      <c r="C10" s="63"/>
      <c r="D10" s="64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5" t="s">
        <v>13</v>
      </c>
      <c r="Y10" s="11"/>
      <c r="Z10" s="9"/>
      <c r="AA10" s="36">
        <f>SUM(AA4:AA9)</f>
        <v>41</v>
      </c>
      <c r="AB10" s="36">
        <f>SUM(AB4:AB9)</f>
        <v>0</v>
      </c>
      <c r="AC10" s="36">
        <f>SUM(AC4:AC9)</f>
        <v>18</v>
      </c>
      <c r="AD10" s="36">
        <f>SUM(AD4:AD9)</f>
        <v>5</v>
      </c>
      <c r="AE10" s="36">
        <f>SUM(AE4:AE9)</f>
        <v>82</v>
      </c>
      <c r="AF10" s="37">
        <f>PRODUCT(AE10/AG10)</f>
        <v>0.43386243386243384</v>
      </c>
      <c r="AG10" s="21">
        <f>SUM(AG4:AG9)</f>
        <v>189</v>
      </c>
      <c r="AH10" s="18"/>
      <c r="AI10" s="29"/>
      <c r="AJ10" s="42"/>
      <c r="AK10" s="43"/>
      <c r="AL10" s="10"/>
      <c r="AM10" s="36">
        <f>SUM(AM4:AM9)</f>
        <v>4</v>
      </c>
      <c r="AN10" s="36">
        <f>SUM(AN4:AN9)</f>
        <v>0</v>
      </c>
      <c r="AO10" s="36">
        <f>SUM(AO4:AO9)</f>
        <v>2</v>
      </c>
      <c r="AP10" s="36">
        <f>SUM(AP4:AP9)</f>
        <v>0</v>
      </c>
      <c r="AQ10" s="36">
        <f>SUM(AQ4:AQ9)</f>
        <v>14</v>
      </c>
      <c r="AR10" s="37">
        <f>PRODUCT(AQ10/AS10)</f>
        <v>0.66666666666666663</v>
      </c>
      <c r="AS10" s="39">
        <f>SUM(AS4:AS9)</f>
        <v>21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25</v>
      </c>
      <c r="O12" s="7" t="s">
        <v>23</v>
      </c>
      <c r="Q12" s="17"/>
      <c r="R12" s="17" t="s">
        <v>10</v>
      </c>
      <c r="S12" s="17"/>
      <c r="T12" s="55" t="s">
        <v>20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1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19</v>
      </c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1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45</v>
      </c>
      <c r="F15" s="48">
        <f>PRODUCT(AB10+AN10)</f>
        <v>0</v>
      </c>
      <c r="G15" s="48">
        <f>PRODUCT(AC10+AO10)</f>
        <v>20</v>
      </c>
      <c r="H15" s="48">
        <f>PRODUCT(AD10+AP10)</f>
        <v>5</v>
      </c>
      <c r="I15" s="48">
        <f>PRODUCT(AE10+AQ10)</f>
        <v>96</v>
      </c>
      <c r="J15" s="61">
        <f>PRODUCT(I15/K15)</f>
        <v>0.45714285714285713</v>
      </c>
      <c r="K15" s="10">
        <f>PRODUCT(AG10+AS10)</f>
        <v>210</v>
      </c>
      <c r="L15" s="54">
        <f>PRODUCT((F15+G15)/E15)</f>
        <v>0.44444444444444442</v>
      </c>
      <c r="M15" s="54">
        <f>PRODUCT(H15/E15)</f>
        <v>0.1111111111111111</v>
      </c>
      <c r="N15" s="54">
        <f>PRODUCT((F15+G15+H15)/E15)</f>
        <v>0.55555555555555558</v>
      </c>
      <c r="O15" s="54">
        <f>PRODUCT(I15/E15)</f>
        <v>2.1333333333333333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45</v>
      </c>
      <c r="F16" s="48">
        <f t="shared" ref="F16:I16" si="0">SUM(F13:F15)</f>
        <v>0</v>
      </c>
      <c r="G16" s="48">
        <f t="shared" si="0"/>
        <v>20</v>
      </c>
      <c r="H16" s="48">
        <f t="shared" si="0"/>
        <v>5</v>
      </c>
      <c r="I16" s="48">
        <f t="shared" si="0"/>
        <v>96</v>
      </c>
      <c r="J16" s="61">
        <f>PRODUCT(I16/K16)</f>
        <v>0.45714285714285713</v>
      </c>
      <c r="K16" s="16">
        <f>SUM(K13:K15)</f>
        <v>210</v>
      </c>
      <c r="L16" s="54">
        <f>PRODUCT((F16+G16)/E16)</f>
        <v>0.44444444444444442</v>
      </c>
      <c r="M16" s="54">
        <f>PRODUCT(H16/E16)</f>
        <v>0.1111111111111111</v>
      </c>
      <c r="N16" s="54">
        <f>PRODUCT((F16+G16+H16)/E16)</f>
        <v>0.55555555555555558</v>
      </c>
      <c r="O16" s="54">
        <f>PRODUCT(I16/E16)</f>
        <v>2.1333333333333333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2018-09-23T10:12:34Z</dcterms:modified>
</cp:coreProperties>
</file>