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R6" i="2" l="1"/>
  <c r="AS6" i="2"/>
  <c r="AQ6" i="2"/>
  <c r="AP6" i="2"/>
  <c r="AO6" i="2"/>
  <c r="AN6" i="2"/>
  <c r="AM6" i="2"/>
  <c r="AG6" i="2"/>
  <c r="K11" i="2" s="1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K12" i="2" s="1"/>
  <c r="I6" i="2"/>
  <c r="I10" i="2" s="1"/>
  <c r="O10" i="2" s="1"/>
  <c r="H6" i="2"/>
  <c r="H10" i="2" s="1"/>
  <c r="G6" i="2"/>
  <c r="G10" i="2" s="1"/>
  <c r="F6" i="2"/>
  <c r="F10" i="2" s="1"/>
  <c r="E6" i="2"/>
  <c r="E10" i="2" s="1"/>
  <c r="E12" i="2" s="1"/>
  <c r="G12" i="2" l="1"/>
  <c r="L10" i="2"/>
  <c r="J6" i="2"/>
  <c r="F11" i="2"/>
  <c r="F12" i="2" s="1"/>
  <c r="H11" i="2"/>
  <c r="H12" i="2" s="1"/>
  <c r="M12" i="2" s="1"/>
  <c r="M10" i="2"/>
  <c r="N10" i="2"/>
  <c r="I12" i="2"/>
  <c r="J10" i="2"/>
  <c r="O11" i="2"/>
  <c r="J11" i="2"/>
  <c r="N11" i="2"/>
  <c r="L11" i="2"/>
  <c r="M11" i="2"/>
  <c r="AF6" i="2"/>
  <c r="N12" i="2" l="1"/>
  <c r="L12" i="2"/>
  <c r="O12" i="2"/>
  <c r="J12" i="2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<sst xmlns="http://schemas.openxmlformats.org/spreadsheetml/2006/main" count="71" uniqueCount="30">
  <si>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</si>
  <si>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</si>
  <si>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</si>
  <si>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</si>
  <si>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</si>
  <si>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</si>
  <si>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</si>
  <si>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</si>
  <si>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</si>
  <si>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</si>
  <si>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</si>
  <si>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</si>
  <si>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JoMa  2</t>
  </si>
  <si>
    <t>Seurat</t>
  </si>
  <si>
    <t>JoMa = Joensuun Maila  (1957),  kasvattajaseura</t>
  </si>
  <si>
    <t>YKKÖSPESIS</t>
  </si>
  <si>
    <t>1.</t>
  </si>
  <si>
    <t>12.</t>
  </si>
  <si>
    <t>Mikael Ikonen</t>
  </si>
  <si>
    <t>9.2.2000   Kontiolahti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</si>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</sst>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14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9"/>
      <c r="B1" s="31" t="s">
        <v>18</v>
      </c>
      <c r="C1" s="32"/>
      <c r="D1" s="26"/>
      <c r="E1" s="33" t="s">
        <v>19</v>
      </c>
      <c r="F1" s="34"/>
      <c r="G1" s="35"/>
      <c r="H1" s="35"/>
      <c r="I1" s="36"/>
      <c r="J1" s="37"/>
      <c r="K1" s="38"/>
      <c r="L1" s="36"/>
      <c r="M1" s="36"/>
      <c r="N1" s="36"/>
      <c r="O1" s="36"/>
      <c r="P1" s="36"/>
      <c r="Q1" s="36"/>
      <c r="R1" s="37"/>
      <c r="S1" s="37"/>
      <c r="T1" s="37"/>
      <c r="U1" s="37"/>
      <c r="V1" s="37"/>
      <c r="W1" s="37"/>
      <c r="X1" s="37"/>
      <c r="Y1" s="37"/>
      <c r="Z1" s="37"/>
      <c r="AA1" s="34"/>
      <c r="AB1" s="34"/>
      <c r="AC1" s="35"/>
      <c r="AD1" s="35"/>
      <c r="AE1" s="36"/>
      <c r="AF1" s="37"/>
      <c r="AG1" s="38"/>
      <c r="AH1" s="36"/>
      <c r="AI1" s="36"/>
      <c r="AJ1" s="36"/>
      <c r="AK1" s="36"/>
      <c r="AL1" s="36"/>
      <c r="AM1" s="36"/>
      <c r="AN1" s="37"/>
      <c r="AO1" s="37"/>
      <c r="AP1" s="37"/>
      <c r="AQ1" s="37"/>
      <c r="AR1" s="37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27" t="s">
        <v>15</v>
      </c>
      <c r="C2" s="28"/>
      <c r="D2" s="29"/>
      <c r="E2" s="2" t="s">
        <v>7</v>
      </c>
      <c r="F2" s="3"/>
      <c r="G2" s="3"/>
      <c r="H2" s="3"/>
      <c r="I2" s="9"/>
      <c r="J2" s="4"/>
      <c r="K2" s="30"/>
      <c r="L2" s="11" t="s">
        <v>20</v>
      </c>
      <c r="M2" s="3"/>
      <c r="N2" s="3"/>
      <c r="O2" s="10"/>
      <c r="P2" s="8"/>
      <c r="Q2" s="11" t="s">
        <v>21</v>
      </c>
      <c r="R2" s="3"/>
      <c r="S2" s="3"/>
      <c r="T2" s="3"/>
      <c r="U2" s="9"/>
      <c r="V2" s="10"/>
      <c r="W2" s="8"/>
      <c r="X2" s="39" t="s">
        <v>22</v>
      </c>
      <c r="Y2" s="40"/>
      <c r="Z2" s="41"/>
      <c r="AA2" s="2" t="s">
        <v>7</v>
      </c>
      <c r="AB2" s="3"/>
      <c r="AC2" s="3"/>
      <c r="AD2" s="3"/>
      <c r="AE2" s="9"/>
      <c r="AF2" s="4"/>
      <c r="AG2" s="30"/>
      <c r="AH2" s="11" t="s">
        <v>23</v>
      </c>
      <c r="AI2" s="3"/>
      <c r="AJ2" s="3"/>
      <c r="AK2" s="10"/>
      <c r="AL2" s="8"/>
      <c r="AM2" s="11" t="s">
        <v>21</v>
      </c>
      <c r="AN2" s="3"/>
      <c r="AO2" s="3"/>
      <c r="AP2" s="3"/>
      <c r="AQ2" s="9"/>
      <c r="AR2" s="10"/>
      <c r="AS2" s="42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7" t="s">
        <v>0</v>
      </c>
      <c r="C3" s="7" t="s">
        <v>3</v>
      </c>
      <c r="D3" s="2" t="s">
        <v>1</v>
      </c>
      <c r="E3" s="7" t="s">
        <v>2</v>
      </c>
      <c r="F3" s="7" t="s">
        <v>6</v>
      </c>
      <c r="G3" s="4" t="s">
        <v>4</v>
      </c>
      <c r="H3" s="7" t="s">
        <v>5</v>
      </c>
      <c r="I3" s="7" t="s">
        <v>8</v>
      </c>
      <c r="J3" s="7" t="s">
        <v>9</v>
      </c>
      <c r="K3" s="42"/>
      <c r="L3" s="7" t="s">
        <v>4</v>
      </c>
      <c r="M3" s="7" t="s">
        <v>5</v>
      </c>
      <c r="N3" s="7" t="s">
        <v>24</v>
      </c>
      <c r="O3" s="7" t="s">
        <v>8</v>
      </c>
      <c r="P3" s="12"/>
      <c r="Q3" s="7" t="s">
        <v>2</v>
      </c>
      <c r="R3" s="7" t="s">
        <v>6</v>
      </c>
      <c r="S3" s="4" t="s">
        <v>4</v>
      </c>
      <c r="T3" s="7" t="s">
        <v>5</v>
      </c>
      <c r="U3" s="7" t="s">
        <v>8</v>
      </c>
      <c r="V3" s="7" t="s">
        <v>9</v>
      </c>
      <c r="W3" s="42"/>
      <c r="X3" s="7" t="s">
        <v>0</v>
      </c>
      <c r="Y3" s="7" t="s">
        <v>3</v>
      </c>
      <c r="Z3" s="2" t="s">
        <v>1</v>
      </c>
      <c r="AA3" s="7" t="s">
        <v>2</v>
      </c>
      <c r="AB3" s="7" t="s">
        <v>6</v>
      </c>
      <c r="AC3" s="4" t="s">
        <v>4</v>
      </c>
      <c r="AD3" s="7" t="s">
        <v>5</v>
      </c>
      <c r="AE3" s="7" t="s">
        <v>8</v>
      </c>
      <c r="AF3" s="7" t="s">
        <v>9</v>
      </c>
      <c r="AG3" s="42"/>
      <c r="AH3" s="7" t="s">
        <v>4</v>
      </c>
      <c r="AI3" s="7" t="s">
        <v>5</v>
      </c>
      <c r="AJ3" s="7" t="s">
        <v>24</v>
      </c>
      <c r="AK3" s="7" t="s">
        <v>8</v>
      </c>
      <c r="AL3" s="12"/>
      <c r="AM3" s="7" t="s">
        <v>2</v>
      </c>
      <c r="AN3" s="7" t="s">
        <v>6</v>
      </c>
      <c r="AO3" s="4" t="s">
        <v>4</v>
      </c>
      <c r="AP3" s="7" t="s">
        <v>5</v>
      </c>
      <c r="AQ3" s="7" t="s">
        <v>8</v>
      </c>
      <c r="AR3" s="7" t="s">
        <v>9</v>
      </c>
      <c r="AS3" s="42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5"/>
      <c r="C4" s="17"/>
      <c r="D4" s="43"/>
      <c r="E4" s="15"/>
      <c r="F4" s="15"/>
      <c r="G4" s="15"/>
      <c r="H4" s="16"/>
      <c r="I4" s="15"/>
      <c r="J4" s="44"/>
      <c r="K4" s="21"/>
      <c r="L4" s="45"/>
      <c r="M4" s="7"/>
      <c r="N4" s="7"/>
      <c r="O4" s="7"/>
      <c r="P4" s="12"/>
      <c r="Q4" s="15"/>
      <c r="R4" s="15"/>
      <c r="S4" s="16"/>
      <c r="T4" s="15"/>
      <c r="U4" s="15"/>
      <c r="V4" s="46"/>
      <c r="W4" s="21"/>
      <c r="X4" s="15">
        <v>2015</v>
      </c>
      <c r="Y4" s="15" t="s">
        <v>16</v>
      </c>
      <c r="Z4" s="43" t="s">
        <v>12</v>
      </c>
      <c r="AA4" s="15">
        <v>2</v>
      </c>
      <c r="AB4" s="15">
        <v>0</v>
      </c>
      <c r="AC4" s="15">
        <v>0</v>
      </c>
      <c r="AD4" s="15">
        <v>0</v>
      </c>
      <c r="AE4" s="15">
        <v>1</v>
      </c>
      <c r="AF4" s="25">
        <v>0.25</v>
      </c>
      <c r="AG4" s="12">
        <v>4</v>
      </c>
      <c r="AH4" s="7"/>
      <c r="AI4" s="7"/>
      <c r="AJ4" s="7"/>
      <c r="AK4" s="7"/>
      <c r="AL4" s="12"/>
      <c r="AM4" s="15">
        <v>6</v>
      </c>
      <c r="AN4" s="15">
        <v>0</v>
      </c>
      <c r="AO4" s="15">
        <v>5</v>
      </c>
      <c r="AP4" s="15">
        <v>5</v>
      </c>
      <c r="AQ4" s="15">
        <v>15</v>
      </c>
      <c r="AR4" s="68">
        <v>0.41660000000000003</v>
      </c>
      <c r="AS4" s="69">
        <v>36</v>
      </c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5">
        <v>2016</v>
      </c>
      <c r="C5" s="17" t="s">
        <v>17</v>
      </c>
      <c r="D5" s="43" t="s">
        <v>12</v>
      </c>
      <c r="E5" s="15">
        <v>2</v>
      </c>
      <c r="F5" s="15">
        <v>0</v>
      </c>
      <c r="G5" s="15">
        <v>1</v>
      </c>
      <c r="H5" s="16">
        <v>0</v>
      </c>
      <c r="I5" s="15">
        <v>1</v>
      </c>
      <c r="J5" s="44">
        <v>0.14299999999999999</v>
      </c>
      <c r="K5" s="21">
        <v>7</v>
      </c>
      <c r="L5" s="45"/>
      <c r="M5" s="7"/>
      <c r="N5" s="7"/>
      <c r="O5" s="7"/>
      <c r="P5" s="12"/>
      <c r="Q5" s="15"/>
      <c r="R5" s="15"/>
      <c r="S5" s="16"/>
      <c r="T5" s="15"/>
      <c r="U5" s="15"/>
      <c r="V5" s="46"/>
      <c r="W5" s="21"/>
      <c r="X5" s="15"/>
      <c r="Y5" s="17"/>
      <c r="Z5" s="43"/>
      <c r="AA5" s="15"/>
      <c r="AB5" s="15"/>
      <c r="AC5" s="15"/>
      <c r="AD5" s="16"/>
      <c r="AE5" s="15"/>
      <c r="AF5" s="44"/>
      <c r="AG5" s="21"/>
      <c r="AH5" s="45"/>
      <c r="AI5" s="7"/>
      <c r="AJ5" s="7"/>
      <c r="AK5" s="7"/>
      <c r="AL5" s="12"/>
      <c r="AM5" s="15"/>
      <c r="AN5" s="15"/>
      <c r="AO5" s="16"/>
      <c r="AP5" s="15"/>
      <c r="AQ5" s="15"/>
      <c r="AR5" s="16"/>
      <c r="AS5" s="21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ht="14.25" x14ac:dyDescent="0.2">
      <c r="A6" s="19"/>
      <c r="B6" s="47" t="s">
        <v>25</v>
      </c>
      <c r="C6" s="48"/>
      <c r="D6" s="49"/>
      <c r="E6" s="50">
        <f>SUM(E4:E5)</f>
        <v>2</v>
      </c>
      <c r="F6" s="50">
        <f>SUM(F4:F5)</f>
        <v>0</v>
      </c>
      <c r="G6" s="50">
        <f>SUM(G4:G5)</f>
        <v>1</v>
      </c>
      <c r="H6" s="50">
        <f>SUM(H4:H5)</f>
        <v>0</v>
      </c>
      <c r="I6" s="50">
        <f>SUM(I4:I5)</f>
        <v>1</v>
      </c>
      <c r="J6" s="51">
        <f>PRODUCT(I6/K6)</f>
        <v>0.14285714285714285</v>
      </c>
      <c r="K6" s="30">
        <f>SUM(K4:K5)</f>
        <v>7</v>
      </c>
      <c r="L6" s="11"/>
      <c r="M6" s="9"/>
      <c r="N6" s="52"/>
      <c r="O6" s="53"/>
      <c r="P6" s="12"/>
      <c r="Q6" s="50">
        <f>SUM(Q4:Q5)</f>
        <v>0</v>
      </c>
      <c r="R6" s="50">
        <f>SUM(R4:R5)</f>
        <v>0</v>
      </c>
      <c r="S6" s="50">
        <f>SUM(S4:S5)</f>
        <v>0</v>
      </c>
      <c r="T6" s="50">
        <f>SUM(T4:T5)</f>
        <v>0</v>
      </c>
      <c r="U6" s="50">
        <f>SUM(U4:U5)</f>
        <v>0</v>
      </c>
      <c r="V6" s="18">
        <v>0</v>
      </c>
      <c r="W6" s="30">
        <f>SUM(W4:W5)</f>
        <v>0</v>
      </c>
      <c r="X6" s="5" t="s">
        <v>25</v>
      </c>
      <c r="Y6" s="6"/>
      <c r="Z6" s="4"/>
      <c r="AA6" s="50">
        <f>SUM(AA4:AA5)</f>
        <v>2</v>
      </c>
      <c r="AB6" s="50">
        <f>SUM(AB4:AB5)</f>
        <v>0</v>
      </c>
      <c r="AC6" s="50">
        <f>SUM(AC4:AC5)</f>
        <v>0</v>
      </c>
      <c r="AD6" s="50">
        <f>SUM(AD4:AD5)</f>
        <v>0</v>
      </c>
      <c r="AE6" s="50">
        <f>SUM(AE4:AE5)</f>
        <v>1</v>
      </c>
      <c r="AF6" s="51">
        <f>PRODUCT(AE6/AG6)</f>
        <v>0.25</v>
      </c>
      <c r="AG6" s="30">
        <f>SUM(AG4:AG5)</f>
        <v>4</v>
      </c>
      <c r="AH6" s="11"/>
      <c r="AI6" s="9"/>
      <c r="AJ6" s="52"/>
      <c r="AK6" s="53"/>
      <c r="AL6" s="12"/>
      <c r="AM6" s="50">
        <f>SUM(AM4:AM5)</f>
        <v>6</v>
      </c>
      <c r="AN6" s="50">
        <f>SUM(AN4:AN5)</f>
        <v>0</v>
      </c>
      <c r="AO6" s="50">
        <f>SUM(AO4:AO5)</f>
        <v>5</v>
      </c>
      <c r="AP6" s="50">
        <f>SUM(AP4:AP5)</f>
        <v>5</v>
      </c>
      <c r="AQ6" s="50">
        <f>SUM(AQ4:AQ5)</f>
        <v>15</v>
      </c>
      <c r="AR6" s="51">
        <f>PRODUCT(AQ6/AS6)</f>
        <v>0.41666666666666669</v>
      </c>
      <c r="AS6" s="42">
        <f>SUM(AS4:AS5)</f>
        <v>36</v>
      </c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9"/>
      <c r="C7" s="19"/>
      <c r="D7" s="19"/>
      <c r="E7" s="19"/>
      <c r="F7" s="19"/>
      <c r="G7" s="19"/>
      <c r="H7" s="19"/>
      <c r="I7" s="19"/>
      <c r="J7" s="20"/>
      <c r="K7" s="21"/>
      <c r="L7" s="12"/>
      <c r="M7" s="12"/>
      <c r="N7" s="12"/>
      <c r="O7" s="12"/>
      <c r="P7" s="19"/>
      <c r="Q7" s="19"/>
      <c r="R7" s="22"/>
      <c r="S7" s="19"/>
      <c r="T7" s="19"/>
      <c r="U7" s="12"/>
      <c r="V7" s="12"/>
      <c r="W7" s="21"/>
      <c r="X7" s="19"/>
      <c r="Y7" s="19"/>
      <c r="Z7" s="19"/>
      <c r="AA7" s="19"/>
      <c r="AB7" s="19"/>
      <c r="AC7" s="19"/>
      <c r="AD7" s="19"/>
      <c r="AE7" s="19"/>
      <c r="AF7" s="20"/>
      <c r="AG7" s="21"/>
      <c r="AH7" s="12"/>
      <c r="AI7" s="12"/>
      <c r="AJ7" s="12"/>
      <c r="AK7" s="12"/>
      <c r="AL7" s="19"/>
      <c r="AM7" s="19"/>
      <c r="AN7" s="22"/>
      <c r="AO7" s="19"/>
      <c r="AP7" s="19"/>
      <c r="AQ7" s="12"/>
      <c r="AR7" s="12"/>
      <c r="AS7" s="21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54" t="s">
        <v>26</v>
      </c>
      <c r="C8" s="55"/>
      <c r="D8" s="56"/>
      <c r="E8" s="4" t="s">
        <v>2</v>
      </c>
      <c r="F8" s="7" t="s">
        <v>6</v>
      </c>
      <c r="G8" s="4" t="s">
        <v>4</v>
      </c>
      <c r="H8" s="7" t="s">
        <v>5</v>
      </c>
      <c r="I8" s="7" t="s">
        <v>8</v>
      </c>
      <c r="J8" s="7" t="s">
        <v>9</v>
      </c>
      <c r="K8" s="12"/>
      <c r="L8" s="7" t="s">
        <v>10</v>
      </c>
      <c r="M8" s="7" t="s">
        <v>11</v>
      </c>
      <c r="N8" s="7" t="s">
        <v>27</v>
      </c>
      <c r="O8" s="7" t="s">
        <v>28</v>
      </c>
      <c r="Q8" s="22"/>
      <c r="R8" s="22" t="s">
        <v>13</v>
      </c>
      <c r="S8" s="22"/>
      <c r="T8" s="19" t="s">
        <v>14</v>
      </c>
      <c r="U8" s="12"/>
      <c r="V8" s="21"/>
      <c r="W8" s="21"/>
      <c r="X8" s="57"/>
      <c r="Y8" s="57"/>
      <c r="Z8" s="57"/>
      <c r="AA8" s="57"/>
      <c r="AB8" s="57"/>
      <c r="AC8" s="19"/>
      <c r="AD8" s="19"/>
      <c r="AE8" s="19"/>
      <c r="AF8" s="19"/>
      <c r="AG8" s="19"/>
      <c r="AH8" s="19"/>
      <c r="AI8" s="19"/>
      <c r="AJ8" s="19"/>
      <c r="AK8" s="19"/>
      <c r="AM8" s="21"/>
      <c r="AN8" s="57"/>
      <c r="AO8" s="57"/>
      <c r="AP8" s="57"/>
      <c r="AQ8" s="57"/>
      <c r="AR8" s="57"/>
      <c r="AS8" s="57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23" t="s">
        <v>29</v>
      </c>
      <c r="C9" s="1"/>
      <c r="D9" s="24"/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9">
        <v>0</v>
      </c>
      <c r="K9" s="19">
        <v>0</v>
      </c>
      <c r="L9" s="60">
        <v>0</v>
      </c>
      <c r="M9" s="60">
        <v>0</v>
      </c>
      <c r="N9" s="60">
        <v>0</v>
      </c>
      <c r="O9" s="60">
        <v>0</v>
      </c>
      <c r="Q9" s="22"/>
      <c r="R9" s="22"/>
      <c r="S9" s="22"/>
      <c r="T9" s="19"/>
      <c r="U9" s="19"/>
      <c r="V9" s="19"/>
      <c r="W9" s="19"/>
      <c r="X9" s="22"/>
      <c r="Y9" s="22"/>
      <c r="Z9" s="22"/>
      <c r="AA9" s="22"/>
      <c r="AB9" s="22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22"/>
      <c r="AO9" s="22"/>
      <c r="AP9" s="22"/>
      <c r="AQ9" s="22"/>
      <c r="AR9" s="22"/>
      <c r="AS9" s="22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61" t="s">
        <v>15</v>
      </c>
      <c r="C10" s="62"/>
      <c r="D10" s="63"/>
      <c r="E10" s="58">
        <f>PRODUCT(E6+Q6)</f>
        <v>2</v>
      </c>
      <c r="F10" s="58">
        <f>PRODUCT(F6+R6)</f>
        <v>0</v>
      </c>
      <c r="G10" s="58">
        <f>PRODUCT(G6+S6)</f>
        <v>1</v>
      </c>
      <c r="H10" s="58">
        <f>PRODUCT(H6+T6)</f>
        <v>0</v>
      </c>
      <c r="I10" s="58">
        <f>PRODUCT(I6+U6)</f>
        <v>1</v>
      </c>
      <c r="J10" s="59">
        <f>PRODUCT(I10/K10)</f>
        <v>0.14285714285714285</v>
      </c>
      <c r="K10" s="19">
        <f>PRODUCT(K6+W6)</f>
        <v>7</v>
      </c>
      <c r="L10" s="60">
        <f>PRODUCT((F10+G10)/E10)</f>
        <v>0.5</v>
      </c>
      <c r="M10" s="60">
        <f>PRODUCT(H10/E10)</f>
        <v>0</v>
      </c>
      <c r="N10" s="60">
        <f>PRODUCT((F10+G10+H10)/E10)</f>
        <v>0.5</v>
      </c>
      <c r="O10" s="60">
        <f>PRODUCT(I10/E10)</f>
        <v>0.5</v>
      </c>
      <c r="Q10" s="22"/>
      <c r="R10" s="22"/>
      <c r="S10" s="22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13" t="s">
        <v>22</v>
      </c>
      <c r="C11" s="64"/>
      <c r="D11" s="14"/>
      <c r="E11" s="58">
        <f>PRODUCT(AA6+AM6)</f>
        <v>8</v>
      </c>
      <c r="F11" s="58">
        <f>PRODUCT(AB6+AN6)</f>
        <v>0</v>
      </c>
      <c r="G11" s="58">
        <f>PRODUCT(AC6+AO6)</f>
        <v>5</v>
      </c>
      <c r="H11" s="58">
        <f>PRODUCT(AD6+AP6)</f>
        <v>5</v>
      </c>
      <c r="I11" s="58">
        <f>PRODUCT(AE6+AQ6)</f>
        <v>16</v>
      </c>
      <c r="J11" s="59">
        <f>PRODUCT(I11/K11)</f>
        <v>0.4</v>
      </c>
      <c r="K11" s="12">
        <f>PRODUCT(AG6+AS6)</f>
        <v>40</v>
      </c>
      <c r="L11" s="60">
        <f>PRODUCT((F11+G11)/E11)</f>
        <v>0.625</v>
      </c>
      <c r="M11" s="60">
        <f>PRODUCT(H11/E11)</f>
        <v>0.625</v>
      </c>
      <c r="N11" s="60">
        <f>PRODUCT((F11+G11+H11)/E11)</f>
        <v>1.25</v>
      </c>
      <c r="O11" s="60">
        <f>PRODUCT(I11/E11)</f>
        <v>2</v>
      </c>
      <c r="Q11" s="22"/>
      <c r="R11" s="22"/>
      <c r="S11" s="19"/>
      <c r="T11" s="19"/>
      <c r="U11" s="12"/>
      <c r="V11" s="12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2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65" t="s">
        <v>25</v>
      </c>
      <c r="C12" s="66"/>
      <c r="D12" s="67"/>
      <c r="E12" s="58">
        <f>SUM(E9:E11)</f>
        <v>10</v>
      </c>
      <c r="F12" s="58">
        <f t="shared" ref="F12:I12" si="0">SUM(F9:F11)</f>
        <v>0</v>
      </c>
      <c r="G12" s="58">
        <f t="shared" si="0"/>
        <v>6</v>
      </c>
      <c r="H12" s="58">
        <f t="shared" si="0"/>
        <v>5</v>
      </c>
      <c r="I12" s="58">
        <f t="shared" si="0"/>
        <v>17</v>
      </c>
      <c r="J12" s="59">
        <f>PRODUCT(I12/K12)</f>
        <v>0.36170212765957449</v>
      </c>
      <c r="K12" s="19">
        <f>SUM(K9:K11)</f>
        <v>47</v>
      </c>
      <c r="L12" s="60">
        <f>PRODUCT((F12+G12)/E12)</f>
        <v>0.6</v>
      </c>
      <c r="M12" s="60">
        <f>PRODUCT(H12/E12)</f>
        <v>0.5</v>
      </c>
      <c r="N12" s="60">
        <f>PRODUCT((F12+G12+H12)/E12)</f>
        <v>1.1000000000000001</v>
      </c>
      <c r="O12" s="60">
        <f>PRODUCT(I12/E12)</f>
        <v>1.7</v>
      </c>
      <c r="Q12" s="12"/>
      <c r="R12" s="12"/>
      <c r="S12" s="12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ht="14.25" x14ac:dyDescent="0.2">
      <c r="A13" s="19"/>
      <c r="B13" s="19"/>
      <c r="C13" s="19"/>
      <c r="D13" s="19"/>
      <c r="E13" s="12"/>
      <c r="F13" s="12"/>
      <c r="G13" s="12"/>
      <c r="H13" s="12"/>
      <c r="I13" s="12"/>
      <c r="J13" s="19"/>
      <c r="K13" s="19"/>
      <c r="L13" s="12"/>
      <c r="M13" s="12"/>
      <c r="N13" s="12"/>
      <c r="O13" s="12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ht="14.2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ht="14.25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ht="14.25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ht="14.25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ht="14.25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14.2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ht="14.25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14.25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ht="14.2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J51" s="19"/>
      <c r="K51" s="19"/>
      <c r="L51"/>
      <c r="M51"/>
      <c r="N51"/>
      <c r="O51"/>
      <c r="P51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J52" s="19"/>
      <c r="K52" s="19"/>
      <c r="L52"/>
      <c r="M52"/>
      <c r="N52"/>
      <c r="O52"/>
      <c r="P52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J53" s="19"/>
      <c r="K53" s="19"/>
      <c r="L53"/>
      <c r="M53"/>
      <c r="N53"/>
      <c r="O53"/>
      <c r="P53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J54" s="19"/>
      <c r="K54" s="19"/>
      <c r="L54"/>
      <c r="M54"/>
      <c r="N54"/>
      <c r="O54"/>
      <c r="P54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J55" s="19"/>
      <c r="K55" s="19"/>
      <c r="L55"/>
      <c r="M55"/>
      <c r="N55"/>
      <c r="O55"/>
      <c r="P55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J56" s="19"/>
      <c r="K56" s="19"/>
      <c r="L56"/>
      <c r="M56"/>
      <c r="N56"/>
      <c r="O56"/>
      <c r="P56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J57" s="19"/>
      <c r="K57" s="19"/>
      <c r="L57"/>
      <c r="M57"/>
      <c r="N57"/>
      <c r="O57"/>
      <c r="P57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J58" s="19"/>
      <c r="K58" s="19"/>
      <c r="L58"/>
      <c r="M58"/>
      <c r="N58"/>
      <c r="O58"/>
      <c r="P58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J59" s="19"/>
      <c r="K59" s="19"/>
      <c r="L59"/>
      <c r="M59"/>
      <c r="N59"/>
      <c r="O59"/>
      <c r="P5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J60" s="19"/>
      <c r="K60" s="19"/>
      <c r="L60"/>
      <c r="M60"/>
      <c r="N60"/>
      <c r="O60"/>
      <c r="P60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J61" s="19"/>
      <c r="K61" s="19"/>
      <c r="L61"/>
      <c r="M61"/>
      <c r="N61"/>
      <c r="O61"/>
      <c r="P61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J62" s="19"/>
      <c r="K62" s="19"/>
      <c r="L62"/>
      <c r="M62"/>
      <c r="N62"/>
      <c r="O62"/>
      <c r="P62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J63" s="19"/>
      <c r="K63" s="19"/>
      <c r="L63"/>
      <c r="M63"/>
      <c r="N63"/>
      <c r="O63"/>
      <c r="P63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L74"/>
      <c r="M74"/>
      <c r="N74"/>
      <c r="O74"/>
      <c r="P74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L75"/>
      <c r="M75"/>
      <c r="N75"/>
      <c r="O75"/>
      <c r="P75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L76"/>
      <c r="M76"/>
      <c r="N76"/>
      <c r="O76"/>
      <c r="P76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L77"/>
      <c r="M77"/>
      <c r="N77"/>
      <c r="O77"/>
      <c r="P77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L78"/>
      <c r="M78"/>
      <c r="N78"/>
      <c r="O78"/>
      <c r="P78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L79"/>
      <c r="M79"/>
      <c r="N79"/>
      <c r="O79"/>
      <c r="P7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L80"/>
      <c r="M80"/>
      <c r="N80"/>
      <c r="O80"/>
      <c r="P80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L81"/>
      <c r="M81"/>
      <c r="N81"/>
      <c r="O81"/>
      <c r="P81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L82"/>
      <c r="M82"/>
      <c r="N82"/>
      <c r="O82"/>
      <c r="P82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L83"/>
      <c r="M83"/>
      <c r="N83"/>
      <c r="O83"/>
      <c r="P83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L84"/>
      <c r="M84"/>
      <c r="N84"/>
      <c r="O84"/>
      <c r="P84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L85"/>
      <c r="M85"/>
      <c r="N85"/>
      <c r="O85"/>
      <c r="P85"/>
      <c r="Q85" s="12"/>
      <c r="R85" s="12"/>
      <c r="S85" s="12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2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L86"/>
      <c r="M86"/>
      <c r="N86"/>
      <c r="O86"/>
      <c r="P86"/>
      <c r="Q86" s="12"/>
      <c r="R86" s="12"/>
      <c r="S86" s="12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2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2"/>
      <c r="R87" s="12"/>
      <c r="S87" s="12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2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2"/>
      <c r="R88" s="12"/>
      <c r="S88" s="12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2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2"/>
      <c r="R89" s="12"/>
      <c r="S89" s="12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2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2"/>
      <c r="R90" s="12"/>
      <c r="S90" s="12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2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2"/>
      <c r="R91" s="12"/>
      <c r="S91" s="12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2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2"/>
      <c r="R92" s="12"/>
      <c r="S92" s="12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2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2"/>
      <c r="R93" s="12"/>
      <c r="S93" s="12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2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2"/>
      <c r="R94" s="12"/>
      <c r="S94" s="12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2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2"/>
      <c r="R95" s="12"/>
      <c r="S95" s="12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2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2"/>
      <c r="R96" s="12"/>
      <c r="S96" s="12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2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2"/>
      <c r="R97" s="12"/>
      <c r="S97" s="12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2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2"/>
      <c r="R98" s="12"/>
      <c r="S98" s="12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2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2"/>
      <c r="R99" s="12"/>
      <c r="S99" s="12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2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2"/>
      <c r="R100" s="12"/>
      <c r="S100" s="12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2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2"/>
      <c r="R101" s="12"/>
      <c r="S101" s="12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2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2"/>
      <c r="R102" s="12"/>
      <c r="S102" s="12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2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2"/>
      <c r="R103" s="12"/>
      <c r="S103" s="12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2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2"/>
      <c r="R104" s="12"/>
      <c r="S104" s="12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2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2"/>
      <c r="R105" s="12"/>
      <c r="S105" s="12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2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2"/>
      <c r="R106" s="12"/>
      <c r="S106" s="12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2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2"/>
      <c r="R107" s="12"/>
      <c r="S107" s="12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2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2"/>
      <c r="R108" s="12"/>
      <c r="S108" s="12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2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2"/>
      <c r="R109" s="12"/>
      <c r="S109" s="12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2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2"/>
      <c r="R110" s="12"/>
      <c r="S110" s="12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2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2"/>
      <c r="R111" s="12"/>
      <c r="S111" s="12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2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2"/>
      <c r="R112" s="12"/>
      <c r="S112" s="12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2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2"/>
      <c r="R113" s="12"/>
      <c r="S113" s="12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2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2"/>
      <c r="R114" s="12"/>
      <c r="S114" s="12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2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2"/>
      <c r="R115" s="12"/>
      <c r="S115" s="12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2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2"/>
      <c r="R116" s="12"/>
      <c r="S116" s="12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2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2"/>
      <c r="R117" s="12"/>
      <c r="S117" s="12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2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2"/>
      <c r="R118" s="12"/>
      <c r="S118" s="12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2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2"/>
      <c r="R119" s="12"/>
      <c r="S119" s="12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2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2"/>
      <c r="R120" s="12"/>
      <c r="S120" s="12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2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2"/>
      <c r="R121" s="12"/>
      <c r="S121" s="12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2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2"/>
      <c r="R122" s="12"/>
      <c r="S122" s="12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2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2"/>
      <c r="R123" s="12"/>
      <c r="S123" s="12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2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2"/>
      <c r="R124" s="12"/>
      <c r="S124" s="12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2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2"/>
      <c r="R125" s="12"/>
      <c r="S125" s="12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2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2"/>
      <c r="R126" s="12"/>
      <c r="S126" s="12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2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2"/>
      <c r="R127" s="12"/>
      <c r="S127" s="12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2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2"/>
      <c r="R128" s="12"/>
      <c r="S128" s="12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2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2"/>
      <c r="R129" s="12"/>
      <c r="S129" s="12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2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2"/>
      <c r="R130" s="12"/>
      <c r="S130" s="12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2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2"/>
      <c r="R131" s="12"/>
      <c r="S131" s="12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2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2"/>
      <c r="R132" s="12"/>
      <c r="S132" s="12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2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2"/>
      <c r="R133" s="12"/>
      <c r="S133" s="12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2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2"/>
      <c r="R134" s="12"/>
      <c r="S134" s="12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2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2"/>
      <c r="R135" s="12"/>
      <c r="S135" s="12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2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2"/>
      <c r="R136" s="12"/>
      <c r="S136" s="12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2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2"/>
      <c r="R137" s="12"/>
      <c r="S137" s="12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2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2"/>
      <c r="R138" s="12"/>
      <c r="S138" s="12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2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2"/>
      <c r="R139" s="12"/>
      <c r="S139" s="12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2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2"/>
      <c r="R140" s="12"/>
      <c r="S140" s="12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2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2"/>
      <c r="R141" s="12"/>
      <c r="S141" s="12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2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2"/>
      <c r="R142" s="12"/>
      <c r="S142" s="12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2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2"/>
      <c r="R143" s="12"/>
      <c r="S143" s="12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2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2"/>
      <c r="R144" s="12"/>
      <c r="S144" s="12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2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2"/>
      <c r="R145" s="12"/>
      <c r="S145" s="12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2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2"/>
      <c r="R146" s="12"/>
      <c r="S146" s="12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2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2"/>
      <c r="R147" s="12"/>
      <c r="S147" s="12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2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2"/>
      <c r="R148" s="12"/>
      <c r="S148" s="12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2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2"/>
      <c r="R149" s="12"/>
      <c r="S149" s="12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2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2"/>
      <c r="R150" s="12"/>
      <c r="S150" s="12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2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2"/>
      <c r="R151" s="12"/>
      <c r="S151" s="12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2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2"/>
      <c r="R152" s="12"/>
      <c r="S152" s="12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2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2"/>
      <c r="R153" s="12"/>
      <c r="S153" s="12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2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2"/>
      <c r="R154" s="12"/>
      <c r="S154" s="12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2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2"/>
      <c r="R155" s="12"/>
      <c r="S155" s="12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2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2"/>
      <c r="R156" s="12"/>
      <c r="S156" s="12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2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2"/>
      <c r="R157" s="12"/>
      <c r="S157" s="12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2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2"/>
      <c r="R158" s="12"/>
      <c r="S158" s="12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2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2"/>
      <c r="R159" s="12"/>
      <c r="S159" s="12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2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2"/>
      <c r="R160" s="12"/>
      <c r="S160" s="12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2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2"/>
      <c r="R161" s="12"/>
      <c r="S161" s="12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2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2"/>
      <c r="R162" s="12"/>
      <c r="S162" s="12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2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2"/>
      <c r="R163" s="12"/>
      <c r="S163" s="12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2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2"/>
      <c r="R164" s="12"/>
      <c r="S164" s="12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2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2"/>
      <c r="R165" s="12"/>
      <c r="S165" s="12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2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2"/>
      <c r="R166" s="12"/>
      <c r="S166" s="12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2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2"/>
      <c r="R167" s="12"/>
      <c r="S167" s="12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2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2"/>
      <c r="R168" s="12"/>
      <c r="S168" s="12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2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2"/>
      <c r="R169" s="12"/>
      <c r="S169" s="12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2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L170"/>
      <c r="M170"/>
      <c r="N170"/>
      <c r="O170"/>
      <c r="P170"/>
      <c r="Q170" s="12"/>
      <c r="R170" s="12"/>
      <c r="S170" s="12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2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L171"/>
      <c r="M171"/>
      <c r="N171"/>
      <c r="O171"/>
      <c r="P171"/>
      <c r="Q171" s="12"/>
      <c r="R171" s="12"/>
      <c r="S171" s="12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2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2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2"/>
    </row>
    <row r="174" spans="1:57" ht="14.25" x14ac:dyDescent="0.2">
      <c r="L174" s="12"/>
      <c r="M174" s="12"/>
      <c r="N174" s="12"/>
      <c r="O174" s="12"/>
      <c r="P174" s="12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2"/>
    </row>
    <row r="175" spans="1:57" ht="14.25" x14ac:dyDescent="0.2">
      <c r="L175" s="12"/>
      <c r="M175" s="12"/>
      <c r="N175" s="12"/>
      <c r="O175" s="12"/>
      <c r="P175" s="12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2"/>
    </row>
    <row r="176" spans="1:57" ht="14.25" x14ac:dyDescent="0.2">
      <c r="L176" s="12"/>
      <c r="M176" s="12"/>
      <c r="N176" s="12"/>
      <c r="O176" s="12"/>
      <c r="P176" s="12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2"/>
    </row>
    <row r="177" spans="12:38" ht="14.25" x14ac:dyDescent="0.2">
      <c r="L177" s="12"/>
      <c r="M177" s="12"/>
      <c r="N177" s="12"/>
      <c r="O177" s="12"/>
      <c r="P177" s="12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2"/>
      <c r="AJ177" s="12"/>
      <c r="AK177" s="12"/>
      <c r="AL177" s="12"/>
    </row>
    <row r="178" spans="12:38" x14ac:dyDescent="0.25"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</row>
    <row r="179" spans="12:38" x14ac:dyDescent="0.25"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</row>
    <row r="180" spans="12:38" x14ac:dyDescent="0.25"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</row>
    <row r="181" spans="12:38" x14ac:dyDescent="0.25"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</row>
    <row r="182" spans="12:38" x14ac:dyDescent="0.25"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</row>
    <row r="183" spans="12:38" x14ac:dyDescent="0.25"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</row>
    <row r="184" spans="12:38" x14ac:dyDescent="0.25"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</row>
    <row r="185" spans="12:38" x14ac:dyDescent="0.25"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</row>
    <row r="186" spans="12:38" x14ac:dyDescent="0.25"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</row>
    <row r="187" spans="12:38" x14ac:dyDescent="0.25"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</row>
    <row r="188" spans="12:38" x14ac:dyDescent="0.25"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</row>
    <row r="189" spans="12:38" x14ac:dyDescent="0.25"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</row>
    <row r="190" spans="12:38" x14ac:dyDescent="0.25"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</row>
    <row r="191" spans="12:38" x14ac:dyDescent="0.25"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</row>
    <row r="192" spans="12:38" x14ac:dyDescent="0.25"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</row>
    <row r="193" spans="20:34" x14ac:dyDescent="0.25"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</row>
    <row r="194" spans="20:34" x14ac:dyDescent="0.25"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</row>
    <row r="195" spans="20:34" x14ac:dyDescent="0.25"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</row>
    <row r="196" spans="20:34" x14ac:dyDescent="0.25"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</row>
    <row r="197" spans="20:34" x14ac:dyDescent="0.25"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</row>
    <row r="198" spans="20:34" x14ac:dyDescent="0.25"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</row>
    <row r="199" spans="20:34" x14ac:dyDescent="0.25"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</row>
    <row r="200" spans="20:34" x14ac:dyDescent="0.25"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</row>
  </sheetData>
  <sortState ref="B4:AF8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2018-09-23T09:52:17Z</dcterms:modified>
</cp:coreProperties>
</file>