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H14" i="5"/>
  <c r="H18" i="5" s="1"/>
  <c r="M18" i="5" s="1"/>
  <c r="G14" i="5"/>
  <c r="G18" i="5" s="1"/>
  <c r="G20" i="5" s="1"/>
  <c r="F14" i="5"/>
  <c r="F18" i="5" s="1"/>
  <c r="E14" i="5"/>
  <c r="E18" i="5" s="1"/>
  <c r="E20" i="5" s="1"/>
  <c r="N18" i="5" l="1"/>
  <c r="L18" i="5"/>
  <c r="I20" i="5"/>
  <c r="O18" i="5"/>
  <c r="F20" i="5"/>
  <c r="N20" i="5" s="1"/>
  <c r="H20" i="5"/>
  <c r="M20" i="5" s="1"/>
  <c r="O20" i="5"/>
  <c r="O19" i="5"/>
  <c r="N19" i="5"/>
  <c r="L20" i="5"/>
  <c r="M19" i="5"/>
  <c r="L19" i="5"/>
</calcChain>
</file>

<file path=xl/sharedStrings.xml><?xml version="1.0" encoding="utf-8"?>
<sst xmlns="http://schemas.openxmlformats.org/spreadsheetml/2006/main" count="89" uniqueCount="36">
  <si>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</si>
  <si>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</si>
  <si>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</si>
  <si>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</si>
  <si>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</si>
  <si>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</si>
  <si>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</si>
  <si>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</si>
  <si>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</si>
  <si>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</si>
  <si>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</si>
  <si>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</si>
  <si>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</si>
  <si>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</si>
  <si>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</si>
  <si>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</si>
  <si>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</si>
  <si>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</si>
  <si>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</si>
  <si>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</si>
  <si>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</si>
  <si>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</si>
  <si>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</si>
  <si>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</si>
  <si>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</si>
  <si>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Kyösti Ikonen</t>
  </si>
  <si>
    <t>3.1.1959</t>
  </si>
  <si>
    <t>7.</t>
  </si>
  <si>
    <t>ToU</t>
  </si>
  <si>
    <t>10.</t>
  </si>
  <si>
    <t>6.</t>
  </si>
  <si>
    <t>5.</t>
  </si>
  <si>
    <t>8.</t>
  </si>
  <si>
    <t>3.</t>
  </si>
  <si>
    <t>IlU</t>
  </si>
  <si>
    <t>IlU = Ilomatsin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</si>
</sst>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/>
      <c r="F4" s="12">
        <v>2</v>
      </c>
      <c r="G4" s="12">
        <v>11</v>
      </c>
      <c r="H4" s="12">
        <v>10</v>
      </c>
      <c r="I4" s="12"/>
      <c r="J4" s="32"/>
      <c r="K4" s="10"/>
      <c r="L4" s="7"/>
      <c r="M4" s="7"/>
      <c r="N4" s="7" t="s">
        <v>29</v>
      </c>
      <c r="O4" s="7"/>
      <c r="P4" s="10"/>
      <c r="Q4" s="12">
        <v>10</v>
      </c>
      <c r="R4" s="12">
        <v>0</v>
      </c>
      <c r="S4" s="12">
        <v>7</v>
      </c>
      <c r="T4" s="12">
        <v>11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30</v>
      </c>
      <c r="D5" s="1" t="s">
        <v>28</v>
      </c>
      <c r="E5" s="12">
        <v>10</v>
      </c>
      <c r="F5" s="12">
        <v>1</v>
      </c>
      <c r="G5" s="12">
        <v>9</v>
      </c>
      <c r="H5" s="12">
        <v>8</v>
      </c>
      <c r="I5" s="12"/>
      <c r="J5" s="32"/>
      <c r="K5" s="68"/>
      <c r="L5" s="7"/>
      <c r="M5" s="7"/>
      <c r="N5" s="7"/>
      <c r="O5" s="7"/>
      <c r="P5" s="10"/>
      <c r="Q5" s="12">
        <v>10</v>
      </c>
      <c r="R5" s="12">
        <v>0</v>
      </c>
      <c r="S5" s="12">
        <v>7</v>
      </c>
      <c r="T5" s="12">
        <v>7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31</v>
      </c>
      <c r="D6" s="1" t="s">
        <v>28</v>
      </c>
      <c r="E6" s="12">
        <v>20</v>
      </c>
      <c r="F6" s="12">
        <v>0</v>
      </c>
      <c r="G6" s="12">
        <v>24</v>
      </c>
      <c r="H6" s="12">
        <v>14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32</v>
      </c>
      <c r="D7" s="1" t="s">
        <v>28</v>
      </c>
      <c r="E7" s="12">
        <v>22</v>
      </c>
      <c r="F7" s="12">
        <v>3</v>
      </c>
      <c r="G7" s="12">
        <v>22</v>
      </c>
      <c r="H7" s="12">
        <v>13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1987</v>
      </c>
      <c r="C8" s="12" t="s">
        <v>27</v>
      </c>
      <c r="D8" s="1" t="s">
        <v>28</v>
      </c>
      <c r="E8" s="12">
        <v>10</v>
      </c>
      <c r="F8" s="12">
        <v>0</v>
      </c>
      <c r="G8" s="12">
        <v>2</v>
      </c>
      <c r="H8" s="12">
        <v>2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29</v>
      </c>
      <c r="D9" s="1" t="s">
        <v>28</v>
      </c>
      <c r="E9" s="12">
        <v>22</v>
      </c>
      <c r="F9" s="12">
        <v>0</v>
      </c>
      <c r="G9" s="12">
        <v>19</v>
      </c>
      <c r="H9" s="12">
        <v>8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33</v>
      </c>
      <c r="Z11" s="69" t="s">
        <v>34</v>
      </c>
      <c r="AA11" s="12">
        <v>22</v>
      </c>
      <c r="AB11" s="12">
        <v>2</v>
      </c>
      <c r="AC11" s="12">
        <v>20</v>
      </c>
      <c r="AD11" s="12">
        <v>28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30</v>
      </c>
      <c r="Z12" s="69" t="s">
        <v>34</v>
      </c>
      <c r="AA12" s="12">
        <v>22</v>
      </c>
      <c r="AB12" s="12">
        <v>0</v>
      </c>
      <c r="AC12" s="12">
        <v>23</v>
      </c>
      <c r="AD12" s="12">
        <v>31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31</v>
      </c>
      <c r="Z13" s="69" t="s">
        <v>34</v>
      </c>
      <c r="AA13" s="12">
        <v>22</v>
      </c>
      <c r="AB13" s="12">
        <v>6</v>
      </c>
      <c r="AC13" s="12">
        <v>35</v>
      </c>
      <c r="AD13" s="12">
        <v>32</v>
      </c>
      <c r="AE13" s="12"/>
      <c r="AF13" s="32"/>
      <c r="AG13" s="19"/>
      <c r="AH13" s="7" t="s">
        <v>27</v>
      </c>
      <c r="AI13" s="64"/>
      <c r="AJ13" s="7" t="s">
        <v>31</v>
      </c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84</v>
      </c>
      <c r="F14" s="36">
        <f>SUM(F4:F13)</f>
        <v>6</v>
      </c>
      <c r="G14" s="36">
        <f>SUM(G4:G13)</f>
        <v>87</v>
      </c>
      <c r="H14" s="36">
        <f>SUM(H4:H13)</f>
        <v>55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20</v>
      </c>
      <c r="R14" s="36">
        <f>SUM(R4:R13)</f>
        <v>0</v>
      </c>
      <c r="S14" s="36">
        <f>SUM(S4:S13)</f>
        <v>14</v>
      </c>
      <c r="T14" s="36">
        <f>SUM(T4:T13)</f>
        <v>18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66</v>
      </c>
      <c r="AB14" s="36">
        <f>SUM(AB4:AB13)</f>
        <v>8</v>
      </c>
      <c r="AC14" s="36">
        <f>SUM(AC4:AC13)</f>
        <v>78</v>
      </c>
      <c r="AD14" s="36">
        <f>SUM(AD4:AD13)</f>
        <v>91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35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104</v>
      </c>
      <c r="F18" s="47">
        <f>PRODUCT(F14+R14)</f>
        <v>6</v>
      </c>
      <c r="G18" s="47">
        <f>PRODUCT(G14+S14)</f>
        <v>101</v>
      </c>
      <c r="H18" s="47">
        <f>PRODUCT(H14+T14)</f>
        <v>73</v>
      </c>
      <c r="I18" s="47">
        <f>PRODUCT(I14+U14)</f>
        <v>0</v>
      </c>
      <c r="J18" s="60">
        <v>0</v>
      </c>
      <c r="K18" s="16">
        <v>0</v>
      </c>
      <c r="L18" s="53">
        <f>PRODUCT((F18+G18)/E18)</f>
        <v>1.0288461538461537</v>
      </c>
      <c r="M18" s="53">
        <f>PRODUCT(H18/E18)</f>
        <v>0.70192307692307687</v>
      </c>
      <c r="N18" s="53">
        <f>PRODUCT((F18+G18+H18)/E18)</f>
        <v>1.7307692307692308</v>
      </c>
      <c r="O18" s="53">
        <f>PRODUCT(I18/E18)</f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66</v>
      </c>
      <c r="F19" s="47">
        <f>PRODUCT(AB14+AN14)</f>
        <v>8</v>
      </c>
      <c r="G19" s="47">
        <f>PRODUCT(AC14+AO14)</f>
        <v>78</v>
      </c>
      <c r="H19" s="47">
        <f>PRODUCT(AD14+AP14)</f>
        <v>91</v>
      </c>
      <c r="I19" s="47">
        <f>PRODUCT(AE14+AQ14)</f>
        <v>0</v>
      </c>
      <c r="J19" s="60">
        <v>0</v>
      </c>
      <c r="K19" s="10">
        <v>0</v>
      </c>
      <c r="L19" s="53">
        <f>PRODUCT((F19+G19)/E19)</f>
        <v>1.303030303030303</v>
      </c>
      <c r="M19" s="53">
        <f>PRODUCT(H19/E19)</f>
        <v>1.3787878787878789</v>
      </c>
      <c r="N19" s="53">
        <f>PRODUCT((F19+G19+H19)/E19)</f>
        <v>2.6818181818181817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170</v>
      </c>
      <c r="F20" s="47">
        <f t="shared" ref="F20:I20" si="0">SUM(F17:F19)</f>
        <v>14</v>
      </c>
      <c r="G20" s="47">
        <f t="shared" si="0"/>
        <v>179</v>
      </c>
      <c r="H20" s="47">
        <f t="shared" si="0"/>
        <v>164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1.1352941176470588</v>
      </c>
      <c r="M20" s="53">
        <f>PRODUCT(H20/E20)</f>
        <v>0.96470588235294119</v>
      </c>
      <c r="N20" s="53">
        <f>PRODUCT((F20+G20+H20)/E20)</f>
        <v>2.1</v>
      </c>
      <c r="O20" s="53">
        <f>PRODUCT(I20/E20)</f>
        <v>0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2019-01-21T19:31:42Z</dcterms:modified>
</cp:coreProperties>
</file>