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K25" i="3" s="1"/>
  <c r="AS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G19" i="3"/>
  <c r="G23" i="3" s="1"/>
  <c r="G25" i="3" s="1"/>
  <c r="F19" i="3"/>
  <c r="F23" i="3" s="1"/>
  <c r="E19" i="3"/>
  <c r="E23" i="3" s="1"/>
  <c r="E25" i="3" s="1"/>
  <c r="N23" i="3" l="1"/>
  <c r="M23" i="3"/>
  <c r="O23" i="3"/>
  <c r="L23" i="3"/>
  <c r="F25" i="3"/>
  <c r="L25" i="3" s="1"/>
  <c r="F24" i="3"/>
  <c r="H24" i="3"/>
  <c r="H25" i="3" s="1"/>
  <c r="M25" i="3" s="1"/>
  <c r="O25" i="3"/>
  <c r="J25" i="3"/>
  <c r="N25" i="3" l="1"/>
</calcChain>
</file>

<file path=xl/sharedStrings.xml><?xml version="1.0" encoding="utf-8"?>
<sst xmlns="http://schemas.openxmlformats.org/spreadsheetml/2006/main" count="194" uniqueCount="74">
  <si>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</si>
  <si>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</si>
  <si>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</si>
  <si>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</si>
  <si>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</si>
  <si>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</si>
  <si>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</si>
  <si>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</si>
  <si>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</si>
  <si>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</si>
  <si>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</si>
  <si>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</si>
  <si>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</si>
  <si>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</si>
  <si>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</si>
  <si>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</si>
  <si>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</si>
  <si>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</si>
  <si>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</si>
  <si>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</si>
  <si>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</si>
  <si>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</si>
  <si>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</si>
  <si>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</si>
  <si>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</si>
  <si>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</si>
  <si>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</si>
  <si>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</si>
  <si>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</si>
  <si>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</si>
  <si>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</si>
  <si>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</si>
  <si>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</si>
  <si>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</si>
  <si>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</si>
  <si>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</si>
  <si>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</si>
  <si>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Manse PP = Mansen Pesäpallo, Tampere  (1978)</t>
  </si>
  <si>
    <t>Esa Höri</t>
  </si>
  <si>
    <t>13.9.1964</t>
  </si>
  <si>
    <t>1.</t>
  </si>
  <si>
    <t>VM</t>
  </si>
  <si>
    <t>VM = Vaasan Maila  (1933)</t>
  </si>
  <si>
    <t>8.</t>
  </si>
  <si>
    <t>PKP</t>
  </si>
  <si>
    <t>suomensarja</t>
  </si>
  <si>
    <t>PKP = Puurtilan Kisa-Pojat  (1948)</t>
  </si>
  <si>
    <t>HoNsU</t>
  </si>
  <si>
    <t>Palo</t>
  </si>
  <si>
    <t>HoNsU = Hongikon Nuorisoseuran Urheilijat  (1948)</t>
  </si>
  <si>
    <t>Palo = Järvenpään Palo  (1914)</t>
  </si>
  <si>
    <t>4.</t>
  </si>
  <si>
    <t>10.</t>
  </si>
  <si>
    <t>29.08. 1992  Manse PP - RPL  3-7</t>
  </si>
  <si>
    <t xml:space="preserve">  27 v 11 kk 16 pv</t>
  </si>
  <si>
    <t>ykkössarja</t>
  </si>
  <si>
    <t>Manse PP</t>
  </si>
  <si>
    <t>YKKÖSPESIS</t>
  </si>
  <si>
    <t>2.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</si>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</sst>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1" xfId="0" applyFont="1" applyFill="1" applyBorder="1" applyAlignment="1">
      <alignment horizontal="center"/>
    </xf>
    <xf numFmtId="165" fontId="2" fillId="3" borderId="1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11.140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1985</v>
      </c>
      <c r="C4" s="25" t="s">
        <v>40</v>
      </c>
      <c r="D4" s="26" t="s">
        <v>48</v>
      </c>
      <c r="E4" s="25"/>
      <c r="F4" s="27" t="s">
        <v>45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5">
        <v>1986</v>
      </c>
      <c r="C5" s="35" t="s">
        <v>51</v>
      </c>
      <c r="D5" s="36" t="s">
        <v>47</v>
      </c>
      <c r="E5" s="35"/>
      <c r="F5" s="37" t="s">
        <v>55</v>
      </c>
      <c r="G5" s="81"/>
      <c r="H5" s="38"/>
      <c r="I5" s="35"/>
      <c r="J5" s="35"/>
      <c r="K5" s="35"/>
      <c r="L5" s="35"/>
      <c r="M5" s="35"/>
      <c r="N5" s="39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1987</v>
      </c>
      <c r="C6" s="35" t="s">
        <v>43</v>
      </c>
      <c r="D6" s="36" t="s">
        <v>47</v>
      </c>
      <c r="E6" s="35"/>
      <c r="F6" s="37" t="s">
        <v>55</v>
      </c>
      <c r="G6" s="81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40"/>
      <c r="X6" s="33"/>
      <c r="Y6" s="33"/>
      <c r="Z6" s="33"/>
      <c r="AA6" s="33"/>
      <c r="AB6" s="6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1988</v>
      </c>
      <c r="C7" s="35" t="s">
        <v>43</v>
      </c>
      <c r="D7" s="36" t="s">
        <v>47</v>
      </c>
      <c r="E7" s="35"/>
      <c r="F7" s="37" t="s">
        <v>55</v>
      </c>
      <c r="G7" s="81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40"/>
      <c r="X7" s="33"/>
      <c r="Y7" s="33"/>
      <c r="Z7" s="33"/>
      <c r="AA7" s="33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1989</v>
      </c>
      <c r="C8" s="35" t="s">
        <v>52</v>
      </c>
      <c r="D8" s="36" t="s">
        <v>47</v>
      </c>
      <c r="E8" s="35"/>
      <c r="F8" s="37" t="s">
        <v>55</v>
      </c>
      <c r="G8" s="81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1990</v>
      </c>
      <c r="C9" s="35" t="s">
        <v>51</v>
      </c>
      <c r="D9" s="36" t="s">
        <v>47</v>
      </c>
      <c r="E9" s="35"/>
      <c r="F9" s="37" t="s">
        <v>55</v>
      </c>
      <c r="G9" s="81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0"/>
      <c r="X9" s="33"/>
      <c r="Y9" s="33"/>
      <c r="Z9" s="33"/>
      <c r="AA9" s="33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1991</v>
      </c>
      <c r="C10" s="25" t="s">
        <v>40</v>
      </c>
      <c r="D10" s="26" t="s">
        <v>44</v>
      </c>
      <c r="E10" s="25"/>
      <c r="F10" s="27" t="s">
        <v>45</v>
      </c>
      <c r="G10" s="82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40"/>
      <c r="X10" s="33"/>
      <c r="Y10" s="33"/>
      <c r="Z10" s="33"/>
      <c r="AA10" s="33"/>
      <c r="AB10" s="68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1992</v>
      </c>
      <c r="C11" s="35" t="s">
        <v>34</v>
      </c>
      <c r="D11" s="36" t="s">
        <v>56</v>
      </c>
      <c r="E11" s="35"/>
      <c r="F11" s="37" t="s">
        <v>35</v>
      </c>
      <c r="G11" s="81"/>
      <c r="H11" s="38"/>
      <c r="I11" s="35"/>
      <c r="J11" s="35"/>
      <c r="K11" s="35"/>
      <c r="L11" s="35"/>
      <c r="M11" s="35"/>
      <c r="N11" s="39"/>
      <c r="O11" s="30"/>
      <c r="P11" s="31"/>
      <c r="Q11" s="31"/>
      <c r="R11" s="31"/>
      <c r="S11" s="31"/>
      <c r="T11" s="31"/>
      <c r="U11" s="31"/>
      <c r="V11" s="30"/>
      <c r="W11" s="40">
        <v>2</v>
      </c>
      <c r="X11" s="33">
        <v>0</v>
      </c>
      <c r="Y11" s="33">
        <v>0</v>
      </c>
      <c r="Z11" s="33">
        <v>2</v>
      </c>
      <c r="AA11" s="33">
        <v>10</v>
      </c>
      <c r="AB11" s="68">
        <v>0.5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1993</v>
      </c>
      <c r="C12" s="35" t="s">
        <v>43</v>
      </c>
      <c r="D12" s="36" t="s">
        <v>56</v>
      </c>
      <c r="E12" s="35"/>
      <c r="F12" s="37" t="s">
        <v>35</v>
      </c>
      <c r="G12" s="81"/>
      <c r="H12" s="38"/>
      <c r="I12" s="35"/>
      <c r="J12" s="35"/>
      <c r="K12" s="35"/>
      <c r="L12" s="35"/>
      <c r="M12" s="35"/>
      <c r="N12" s="39"/>
      <c r="O12" s="30"/>
      <c r="P12" s="31"/>
      <c r="Q12" s="31"/>
      <c r="R12" s="31"/>
      <c r="S12" s="31"/>
      <c r="T12" s="31"/>
      <c r="U12" s="31"/>
      <c r="V12" s="30"/>
      <c r="W12" s="40"/>
      <c r="X12" s="33"/>
      <c r="Y12" s="33"/>
      <c r="Z12" s="33"/>
      <c r="AA12" s="33"/>
      <c r="AB12" s="68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1994</v>
      </c>
      <c r="C13" s="35" t="s">
        <v>40</v>
      </c>
      <c r="D13" s="36" t="s">
        <v>41</v>
      </c>
      <c r="E13" s="35"/>
      <c r="F13" s="37" t="s">
        <v>35</v>
      </c>
      <c r="G13" s="81"/>
      <c r="H13" s="38"/>
      <c r="I13" s="35"/>
      <c r="J13" s="35"/>
      <c r="K13" s="35"/>
      <c r="L13" s="35"/>
      <c r="M13" s="35"/>
      <c r="N13" s="39"/>
      <c r="O13" s="30"/>
      <c r="P13" s="31"/>
      <c r="Q13" s="31"/>
      <c r="R13" s="31"/>
      <c r="S13" s="31"/>
      <c r="T13" s="31"/>
      <c r="U13" s="31"/>
      <c r="V13" s="30"/>
      <c r="W13" s="40">
        <v>16</v>
      </c>
      <c r="X13" s="33">
        <v>0</v>
      </c>
      <c r="Y13" s="33">
        <v>10</v>
      </c>
      <c r="Z13" s="33">
        <v>3</v>
      </c>
      <c r="AA13" s="33">
        <v>49</v>
      </c>
      <c r="AB13" s="68">
        <v>0.39500000000000002</v>
      </c>
      <c r="AC13" s="30"/>
      <c r="AD13" s="31"/>
      <c r="AE13" s="31"/>
      <c r="AF13" s="31"/>
      <c r="AG13" s="31"/>
      <c r="AH13" s="31"/>
      <c r="AI13" s="31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1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1">
        <v>0</v>
      </c>
      <c r="V14" s="24"/>
      <c r="W14" s="18">
        <v>18</v>
      </c>
      <c r="X14" s="18">
        <v>0</v>
      </c>
      <c r="Y14" s="18">
        <v>10</v>
      </c>
      <c r="Z14" s="18">
        <v>5</v>
      </c>
      <c r="AA14" s="18">
        <v>59</v>
      </c>
      <c r="AB14" s="41">
        <v>0.41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2" t="s">
        <v>2</v>
      </c>
      <c r="C15" s="34"/>
      <c r="D15" s="43">
        <v>0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25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4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9" t="s">
        <v>30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50"/>
      <c r="AC17" s="12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13</v>
      </c>
      <c r="C18" s="12"/>
      <c r="D18" s="51"/>
      <c r="E18" s="31"/>
      <c r="F18" s="31"/>
      <c r="G18" s="31"/>
      <c r="H18" s="31"/>
      <c r="I18" s="31"/>
      <c r="J18" s="44"/>
      <c r="K18" s="52"/>
      <c r="L18" s="52"/>
      <c r="M18" s="52"/>
      <c r="N18" s="53"/>
      <c r="O18" s="24"/>
      <c r="P18" s="54" t="s">
        <v>9</v>
      </c>
      <c r="Q18" s="55"/>
      <c r="R18" s="62" t="s">
        <v>53</v>
      </c>
      <c r="S18" s="56"/>
      <c r="T18" s="56"/>
      <c r="U18" s="56"/>
      <c r="V18" s="56"/>
      <c r="W18" s="56"/>
      <c r="X18" s="87"/>
      <c r="Y18" s="63" t="s">
        <v>11</v>
      </c>
      <c r="Z18" s="63"/>
      <c r="AA18" s="56" t="s">
        <v>54</v>
      </c>
      <c r="AB18" s="56"/>
      <c r="AC18" s="62"/>
      <c r="AD18" s="88"/>
      <c r="AE18" s="56"/>
      <c r="AF18" s="56"/>
      <c r="AG18" s="56"/>
      <c r="AH18" s="56"/>
      <c r="AI18" s="89"/>
      <c r="AJ18" s="9"/>
    </row>
    <row r="19" spans="1:36" ht="15" customHeight="1" x14ac:dyDescent="0.2">
      <c r="A19" s="9"/>
      <c r="B19" s="57" t="s">
        <v>15</v>
      </c>
      <c r="C19" s="58"/>
      <c r="D19" s="59"/>
      <c r="E19" s="31"/>
      <c r="F19" s="31"/>
      <c r="G19" s="31"/>
      <c r="H19" s="31"/>
      <c r="I19" s="31"/>
      <c r="J19" s="44"/>
      <c r="K19" s="52"/>
      <c r="L19" s="52"/>
      <c r="M19" s="52"/>
      <c r="N19" s="53"/>
      <c r="O19" s="24"/>
      <c r="P19" s="60" t="s">
        <v>62</v>
      </c>
      <c r="Q19" s="61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3"/>
      <c r="AG19" s="62"/>
      <c r="AH19" s="63"/>
      <c r="AI19" s="90"/>
      <c r="AJ19" s="9"/>
    </row>
    <row r="20" spans="1:36" ht="15" customHeight="1" x14ac:dyDescent="0.2">
      <c r="A20" s="9"/>
      <c r="B20" s="64" t="s">
        <v>16</v>
      </c>
      <c r="C20" s="65"/>
      <c r="D20" s="66"/>
      <c r="E20" s="40">
        <v>18</v>
      </c>
      <c r="F20" s="40">
        <v>0</v>
      </c>
      <c r="G20" s="40">
        <v>10</v>
      </c>
      <c r="H20" s="40">
        <v>5</v>
      </c>
      <c r="I20" s="40">
        <v>59</v>
      </c>
      <c r="J20" s="44"/>
      <c r="K20" s="67">
        <v>0.55555555555555558</v>
      </c>
      <c r="L20" s="67">
        <v>0.27777777777777779</v>
      </c>
      <c r="M20" s="67">
        <v>3.2777777777777777</v>
      </c>
      <c r="N20" s="68">
        <v>0.41</v>
      </c>
      <c r="O20" s="24"/>
      <c r="P20" s="60" t="s">
        <v>63</v>
      </c>
      <c r="Q20" s="61"/>
      <c r="R20" s="62"/>
      <c r="S20" s="62"/>
      <c r="T20" s="62"/>
      <c r="U20" s="62"/>
      <c r="V20" s="62"/>
      <c r="W20" s="62"/>
      <c r="X20" s="62"/>
      <c r="Y20" s="62"/>
      <c r="Z20" s="91"/>
      <c r="AA20" s="91"/>
      <c r="AB20" s="91"/>
      <c r="AC20" s="63"/>
      <c r="AD20" s="62"/>
      <c r="AE20" s="92"/>
      <c r="AF20" s="62"/>
      <c r="AG20" s="62"/>
      <c r="AH20" s="62"/>
      <c r="AI20" s="90"/>
    </row>
    <row r="21" spans="1:36" ht="15" customHeight="1" x14ac:dyDescent="0.2">
      <c r="A21" s="9"/>
      <c r="B21" s="69" t="s">
        <v>26</v>
      </c>
      <c r="C21" s="70"/>
      <c r="D21" s="71"/>
      <c r="E21" s="18">
        <v>18</v>
      </c>
      <c r="F21" s="18">
        <v>0</v>
      </c>
      <c r="G21" s="18">
        <v>10</v>
      </c>
      <c r="H21" s="18">
        <v>5</v>
      </c>
      <c r="I21" s="18">
        <v>59</v>
      </c>
      <c r="J21" s="44"/>
      <c r="K21" s="72">
        <v>0.55555555555555558</v>
      </c>
      <c r="L21" s="72">
        <v>0.27777777777777779</v>
      </c>
      <c r="M21" s="72">
        <v>3.2777777777777777</v>
      </c>
      <c r="N21" s="41">
        <v>0.41</v>
      </c>
      <c r="O21" s="24"/>
      <c r="P21" s="73" t="s">
        <v>10</v>
      </c>
      <c r="Q21" s="74"/>
      <c r="R21" s="75"/>
      <c r="S21" s="75"/>
      <c r="T21" s="75"/>
      <c r="U21" s="75"/>
      <c r="V21" s="75"/>
      <c r="W21" s="75"/>
      <c r="X21" s="75"/>
      <c r="Y21" s="75"/>
      <c r="Z21" s="93"/>
      <c r="AA21" s="76"/>
      <c r="AB21" s="93"/>
      <c r="AC21" s="76"/>
      <c r="AD21" s="94"/>
      <c r="AE21" s="75"/>
      <c r="AF21" s="76"/>
      <c r="AG21" s="75"/>
      <c r="AH21" s="76"/>
      <c r="AI21" s="95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7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36</v>
      </c>
      <c r="C23" s="44"/>
      <c r="D23" s="78" t="s">
        <v>50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77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78" t="s">
        <v>49</v>
      </c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77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78" t="s">
        <v>46</v>
      </c>
      <c r="E25" s="44"/>
      <c r="F25" s="44"/>
      <c r="G25" s="44"/>
      <c r="H25" s="44"/>
      <c r="I25" s="44"/>
      <c r="J25" s="44"/>
      <c r="K25" s="44"/>
      <c r="L25" s="44"/>
      <c r="M25" s="44"/>
      <c r="N25" s="47"/>
      <c r="O25" s="24"/>
      <c r="P25" s="44"/>
      <c r="Q25" s="47"/>
      <c r="R25" s="44"/>
      <c r="S25" s="44"/>
      <c r="T25" s="24"/>
      <c r="U25" s="24"/>
      <c r="V25" s="24"/>
      <c r="W25" s="24"/>
      <c r="X25" s="77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/>
      <c r="C26" s="44"/>
      <c r="D26" s="78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42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7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44"/>
      <c r="Z146" s="44"/>
      <c r="AA146" s="44"/>
      <c r="AB146" s="44"/>
      <c r="AC146" s="24"/>
      <c r="AD146" s="44"/>
      <c r="AE146" s="44"/>
      <c r="AF146" s="44"/>
      <c r="AG146" s="44"/>
      <c r="AH146" s="44"/>
      <c r="AI146" s="4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7"/>
      <c r="O147" s="24"/>
      <c r="P147" s="44"/>
      <c r="Q147" s="47"/>
      <c r="R147" s="44"/>
      <c r="S147" s="44"/>
      <c r="T147" s="24"/>
      <c r="U147" s="24"/>
      <c r="V147" s="24"/>
      <c r="W147" s="24"/>
      <c r="X147" s="77"/>
      <c r="Y147" s="44"/>
      <c r="Z147" s="44"/>
      <c r="AA147" s="44"/>
      <c r="AB147" s="44"/>
      <c r="AC147" s="24"/>
      <c r="AD147" s="44"/>
      <c r="AE147" s="44"/>
      <c r="AF147" s="44"/>
      <c r="AG147" s="44"/>
      <c r="AH147" s="44"/>
      <c r="AI147" s="4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7"/>
      <c r="O148" s="24"/>
      <c r="P148" s="44"/>
      <c r="Q148" s="47"/>
      <c r="R148" s="44"/>
      <c r="S148" s="44"/>
      <c r="T148" s="24"/>
      <c r="U148" s="24"/>
      <c r="V148" s="24"/>
      <c r="W148" s="24"/>
      <c r="X148" s="77"/>
      <c r="Y148" s="44"/>
      <c r="Z148" s="44"/>
      <c r="AA148" s="44"/>
      <c r="AB148" s="44"/>
      <c r="AC148" s="24"/>
      <c r="AD148" s="44"/>
      <c r="AE148" s="44"/>
      <c r="AF148" s="44"/>
      <c r="AG148" s="44"/>
      <c r="AH148" s="44"/>
      <c r="AI148" s="4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4"/>
      <c r="B1" s="2" t="s">
        <v>38</v>
      </c>
      <c r="C1" s="3"/>
      <c r="D1" s="4"/>
      <c r="E1" s="5" t="s">
        <v>39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3" t="s">
        <v>57</v>
      </c>
      <c r="C2" s="84"/>
      <c r="D2" s="85"/>
      <c r="E2" s="13" t="s">
        <v>13</v>
      </c>
      <c r="F2" s="14"/>
      <c r="G2" s="14"/>
      <c r="H2" s="14"/>
      <c r="I2" s="20"/>
      <c r="J2" s="15"/>
      <c r="K2" s="86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98" t="s">
        <v>66</v>
      </c>
      <c r="Y2" s="99"/>
      <c r="Z2" s="100"/>
      <c r="AA2" s="13" t="s">
        <v>13</v>
      </c>
      <c r="AB2" s="14"/>
      <c r="AC2" s="14"/>
      <c r="AD2" s="14"/>
      <c r="AE2" s="20"/>
      <c r="AF2" s="15"/>
      <c r="AG2" s="86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0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02"/>
      <c r="K4" s="30"/>
      <c r="L4" s="103"/>
      <c r="M4" s="18"/>
      <c r="N4" s="18"/>
      <c r="O4" s="18"/>
      <c r="P4" s="24"/>
      <c r="Q4" s="31"/>
      <c r="R4" s="31"/>
      <c r="S4" s="32"/>
      <c r="T4" s="31"/>
      <c r="U4" s="31"/>
      <c r="V4" s="104"/>
      <c r="W4" s="30"/>
      <c r="X4" s="31">
        <v>1985</v>
      </c>
      <c r="Y4" s="31" t="s">
        <v>40</v>
      </c>
      <c r="Z4" s="2" t="s">
        <v>48</v>
      </c>
      <c r="AA4" s="31">
        <v>18</v>
      </c>
      <c r="AB4" s="31">
        <v>1</v>
      </c>
      <c r="AC4" s="31">
        <v>16</v>
      </c>
      <c r="AD4" s="31">
        <v>22</v>
      </c>
      <c r="AE4" s="31"/>
      <c r="AF4" s="10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5"/>
      <c r="AS4" s="10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1986</v>
      </c>
      <c r="C5" s="31" t="s">
        <v>51</v>
      </c>
      <c r="D5" s="42" t="s">
        <v>47</v>
      </c>
      <c r="E5" s="31">
        <v>21</v>
      </c>
      <c r="F5" s="31">
        <v>0</v>
      </c>
      <c r="G5" s="31">
        <v>5</v>
      </c>
      <c r="H5" s="31">
        <v>6</v>
      </c>
      <c r="I5" s="31"/>
      <c r="J5" s="102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4"/>
      <c r="W5" s="30"/>
      <c r="X5" s="31"/>
      <c r="Y5" s="34"/>
      <c r="Z5" s="42"/>
      <c r="AA5" s="31"/>
      <c r="AB5" s="31"/>
      <c r="AC5" s="31"/>
      <c r="AD5" s="32"/>
      <c r="AE5" s="31"/>
      <c r="AF5" s="10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5"/>
      <c r="AS5" s="10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1987</v>
      </c>
      <c r="C6" s="31" t="s">
        <v>43</v>
      </c>
      <c r="D6" s="42" t="s">
        <v>47</v>
      </c>
      <c r="E6" s="31">
        <v>21</v>
      </c>
      <c r="F6" s="31">
        <v>1</v>
      </c>
      <c r="G6" s="31">
        <v>4</v>
      </c>
      <c r="H6" s="31">
        <v>15</v>
      </c>
      <c r="I6" s="31"/>
      <c r="J6" s="102"/>
      <c r="K6" s="24"/>
      <c r="L6" s="18"/>
      <c r="M6" s="18"/>
      <c r="N6" s="18"/>
      <c r="O6" s="18"/>
      <c r="P6" s="24"/>
      <c r="Q6" s="31"/>
      <c r="R6" s="31"/>
      <c r="S6" s="32"/>
      <c r="T6" s="31"/>
      <c r="U6" s="31"/>
      <c r="V6" s="104"/>
      <c r="W6" s="30"/>
      <c r="X6" s="31"/>
      <c r="Y6" s="34"/>
      <c r="Z6" s="42"/>
      <c r="AA6" s="31"/>
      <c r="AB6" s="31"/>
      <c r="AC6" s="31"/>
      <c r="AD6" s="32"/>
      <c r="AE6" s="31"/>
      <c r="AF6" s="10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5"/>
      <c r="AS6" s="10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129">
        <v>1988</v>
      </c>
      <c r="C7" s="129" t="s">
        <v>43</v>
      </c>
      <c r="D7" s="130" t="s">
        <v>47</v>
      </c>
      <c r="E7" s="129">
        <v>22</v>
      </c>
      <c r="F7" s="129">
        <v>0</v>
      </c>
      <c r="G7" s="131">
        <v>11</v>
      </c>
      <c r="H7" s="129">
        <v>9</v>
      </c>
      <c r="I7" s="129"/>
      <c r="J7" s="132"/>
      <c r="K7" s="24"/>
      <c r="L7" s="18"/>
      <c r="M7" s="18"/>
      <c r="N7" s="18"/>
      <c r="O7" s="18"/>
      <c r="P7" s="24"/>
      <c r="Q7" s="31"/>
      <c r="R7" s="31"/>
      <c r="S7" s="32"/>
      <c r="T7" s="31"/>
      <c r="U7" s="31"/>
      <c r="V7" s="104"/>
      <c r="W7" s="30"/>
      <c r="X7" s="31"/>
      <c r="Y7" s="34"/>
      <c r="Z7" s="42"/>
      <c r="AA7" s="31"/>
      <c r="AB7" s="31"/>
      <c r="AC7" s="31"/>
      <c r="AD7" s="32"/>
      <c r="AE7" s="31"/>
      <c r="AF7" s="10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5"/>
      <c r="AS7" s="10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1989</v>
      </c>
      <c r="C8" s="31" t="s">
        <v>52</v>
      </c>
      <c r="D8" s="42" t="s">
        <v>47</v>
      </c>
      <c r="E8" s="31">
        <v>21</v>
      </c>
      <c r="F8" s="31">
        <v>2</v>
      </c>
      <c r="G8" s="31">
        <v>13</v>
      </c>
      <c r="H8" s="31">
        <v>23</v>
      </c>
      <c r="I8" s="31"/>
      <c r="J8" s="102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104"/>
      <c r="W8" s="30"/>
      <c r="X8" s="31"/>
      <c r="Y8" s="34"/>
      <c r="Z8" s="42"/>
      <c r="AA8" s="31"/>
      <c r="AB8" s="31"/>
      <c r="AC8" s="31"/>
      <c r="AD8" s="32"/>
      <c r="AE8" s="31"/>
      <c r="AF8" s="10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5"/>
      <c r="AS8" s="10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1990</v>
      </c>
      <c r="C9" s="31" t="s">
        <v>51</v>
      </c>
      <c r="D9" s="42" t="s">
        <v>47</v>
      </c>
      <c r="E9" s="31">
        <v>22</v>
      </c>
      <c r="F9" s="31">
        <v>2</v>
      </c>
      <c r="G9" s="31">
        <v>23</v>
      </c>
      <c r="H9" s="31">
        <v>28</v>
      </c>
      <c r="I9" s="31"/>
      <c r="J9" s="31"/>
      <c r="K9" s="24"/>
      <c r="L9" s="18"/>
      <c r="M9" s="18"/>
      <c r="N9" s="18" t="s">
        <v>52</v>
      </c>
      <c r="O9" s="18"/>
      <c r="P9" s="24"/>
      <c r="Q9" s="31"/>
      <c r="R9" s="31"/>
      <c r="S9" s="32"/>
      <c r="T9" s="31"/>
      <c r="U9" s="31"/>
      <c r="V9" s="104"/>
      <c r="W9" s="30"/>
      <c r="X9" s="31"/>
      <c r="Y9" s="34"/>
      <c r="Z9" s="42"/>
      <c r="AA9" s="31"/>
      <c r="AB9" s="31"/>
      <c r="AC9" s="31"/>
      <c r="AD9" s="32"/>
      <c r="AE9" s="31"/>
      <c r="AF9" s="10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5"/>
      <c r="AS9" s="10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/>
      <c r="C10" s="34"/>
      <c r="D10" s="42"/>
      <c r="E10" s="31"/>
      <c r="F10" s="31"/>
      <c r="G10" s="31"/>
      <c r="H10" s="32"/>
      <c r="I10" s="31"/>
      <c r="J10" s="102"/>
      <c r="K10" s="30"/>
      <c r="L10" s="103"/>
      <c r="M10" s="18"/>
      <c r="N10" s="18"/>
      <c r="O10" s="18"/>
      <c r="P10" s="24"/>
      <c r="Q10" s="31"/>
      <c r="R10" s="31"/>
      <c r="S10" s="32"/>
      <c r="T10" s="31"/>
      <c r="U10" s="31"/>
      <c r="V10" s="104"/>
      <c r="W10" s="30"/>
      <c r="X10" s="31">
        <v>1991</v>
      </c>
      <c r="Y10" s="31" t="s">
        <v>40</v>
      </c>
      <c r="Z10" s="127" t="s">
        <v>44</v>
      </c>
      <c r="AA10" s="31">
        <v>21</v>
      </c>
      <c r="AB10" s="31">
        <v>3</v>
      </c>
      <c r="AC10" s="31">
        <v>29</v>
      </c>
      <c r="AD10" s="31">
        <v>28</v>
      </c>
      <c r="AE10" s="31"/>
      <c r="AF10" s="53"/>
      <c r="AG10" s="128"/>
      <c r="AH10" s="18" t="s">
        <v>52</v>
      </c>
      <c r="AI10" s="16"/>
      <c r="AJ10" s="18" t="s">
        <v>73</v>
      </c>
      <c r="AK10" s="18"/>
      <c r="AL10" s="24"/>
      <c r="AM10" s="31"/>
      <c r="AN10" s="31"/>
      <c r="AO10" s="31"/>
      <c r="AP10" s="31"/>
      <c r="AQ10" s="31"/>
      <c r="AR10" s="105"/>
      <c r="AS10" s="10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1992</v>
      </c>
      <c r="C11" s="34" t="s">
        <v>58</v>
      </c>
      <c r="D11" s="42" t="s">
        <v>56</v>
      </c>
      <c r="E11" s="31">
        <v>23</v>
      </c>
      <c r="F11" s="31">
        <v>1</v>
      </c>
      <c r="G11" s="31">
        <v>14</v>
      </c>
      <c r="H11" s="32">
        <v>24</v>
      </c>
      <c r="I11" s="31">
        <v>118</v>
      </c>
      <c r="J11" s="102"/>
      <c r="K11" s="30"/>
      <c r="L11" s="103"/>
      <c r="M11" s="18"/>
      <c r="N11" s="18"/>
      <c r="O11" s="18"/>
      <c r="P11" s="24"/>
      <c r="Q11" s="31"/>
      <c r="R11" s="31"/>
      <c r="S11" s="32"/>
      <c r="T11" s="31"/>
      <c r="U11" s="31"/>
      <c r="V11" s="104"/>
      <c r="W11" s="30"/>
      <c r="X11" s="31"/>
      <c r="Y11" s="34"/>
      <c r="Z11" s="42"/>
      <c r="AA11" s="31"/>
      <c r="AB11" s="31"/>
      <c r="AC11" s="31"/>
      <c r="AD11" s="32"/>
      <c r="AE11" s="31"/>
      <c r="AF11" s="10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5"/>
      <c r="AS11" s="10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1993</v>
      </c>
      <c r="C12" s="34" t="s">
        <v>43</v>
      </c>
      <c r="D12" s="42" t="s">
        <v>56</v>
      </c>
      <c r="E12" s="31">
        <v>26</v>
      </c>
      <c r="F12" s="31">
        <v>1</v>
      </c>
      <c r="G12" s="31">
        <v>14</v>
      </c>
      <c r="H12" s="32">
        <v>29</v>
      </c>
      <c r="I12" s="31">
        <v>163</v>
      </c>
      <c r="J12" s="102"/>
      <c r="K12" s="30"/>
      <c r="L12" s="103"/>
      <c r="M12" s="18"/>
      <c r="N12" s="18"/>
      <c r="O12" s="18"/>
      <c r="P12" s="24"/>
      <c r="Q12" s="31"/>
      <c r="R12" s="31"/>
      <c r="S12" s="32"/>
      <c r="T12" s="31"/>
      <c r="U12" s="31"/>
      <c r="V12" s="104"/>
      <c r="W12" s="30"/>
      <c r="X12" s="31"/>
      <c r="Y12" s="34"/>
      <c r="Z12" s="42"/>
      <c r="AA12" s="31"/>
      <c r="AB12" s="31"/>
      <c r="AC12" s="31"/>
      <c r="AD12" s="32"/>
      <c r="AE12" s="31"/>
      <c r="AF12" s="10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5"/>
      <c r="AS12" s="10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1994</v>
      </c>
      <c r="C13" s="34" t="s">
        <v>40</v>
      </c>
      <c r="D13" s="42" t="s">
        <v>41</v>
      </c>
      <c r="E13" s="31">
        <v>12</v>
      </c>
      <c r="F13" s="31">
        <v>2</v>
      </c>
      <c r="G13" s="31">
        <v>16</v>
      </c>
      <c r="H13" s="32">
        <v>12</v>
      </c>
      <c r="I13" s="31">
        <v>70</v>
      </c>
      <c r="J13" s="102"/>
      <c r="K13" s="30"/>
      <c r="L13" s="103"/>
      <c r="M13" s="18"/>
      <c r="N13" s="18"/>
      <c r="O13" s="18"/>
      <c r="P13" s="24"/>
      <c r="Q13" s="31"/>
      <c r="R13" s="31"/>
      <c r="S13" s="32"/>
      <c r="T13" s="31"/>
      <c r="U13" s="31"/>
      <c r="V13" s="104"/>
      <c r="W13" s="30"/>
      <c r="X13" s="31"/>
      <c r="Y13" s="34"/>
      <c r="Z13" s="42"/>
      <c r="AA13" s="31"/>
      <c r="AB13" s="31"/>
      <c r="AC13" s="31"/>
      <c r="AD13" s="32"/>
      <c r="AE13" s="31"/>
      <c r="AF13" s="102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5"/>
      <c r="AS13" s="10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/>
      <c r="C14" s="34"/>
      <c r="D14" s="42"/>
      <c r="E14" s="31"/>
      <c r="F14" s="31"/>
      <c r="G14" s="31"/>
      <c r="H14" s="32"/>
      <c r="I14" s="31"/>
      <c r="J14" s="102"/>
      <c r="K14" s="30"/>
      <c r="L14" s="103"/>
      <c r="M14" s="18"/>
      <c r="N14" s="18"/>
      <c r="O14" s="18"/>
      <c r="P14" s="24"/>
      <c r="Q14" s="31"/>
      <c r="R14" s="31"/>
      <c r="S14" s="32"/>
      <c r="T14" s="31"/>
      <c r="U14" s="31"/>
      <c r="V14" s="104"/>
      <c r="W14" s="30"/>
      <c r="X14" s="31"/>
      <c r="Y14" s="34"/>
      <c r="Z14" s="42"/>
      <c r="AA14" s="31"/>
      <c r="AB14" s="31"/>
      <c r="AC14" s="31"/>
      <c r="AD14" s="32"/>
      <c r="AE14" s="31"/>
      <c r="AF14" s="102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5"/>
      <c r="AS14" s="10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42"/>
      <c r="E15" s="31"/>
      <c r="F15" s="31"/>
      <c r="G15" s="31"/>
      <c r="H15" s="32"/>
      <c r="I15" s="31"/>
      <c r="J15" s="102"/>
      <c r="K15" s="30"/>
      <c r="L15" s="103"/>
      <c r="M15" s="18"/>
      <c r="N15" s="18"/>
      <c r="O15" s="18"/>
      <c r="P15" s="24"/>
      <c r="Q15" s="31"/>
      <c r="R15" s="31"/>
      <c r="S15" s="32"/>
      <c r="T15" s="31"/>
      <c r="U15" s="31"/>
      <c r="V15" s="104"/>
      <c r="W15" s="30"/>
      <c r="X15" s="31"/>
      <c r="Y15" s="34"/>
      <c r="Z15" s="42"/>
      <c r="AA15" s="31"/>
      <c r="AB15" s="31"/>
      <c r="AC15" s="31"/>
      <c r="AD15" s="32"/>
      <c r="AE15" s="31"/>
      <c r="AF15" s="102"/>
      <c r="AG15" s="30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5"/>
      <c r="AS15" s="10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42"/>
      <c r="E16" s="31"/>
      <c r="F16" s="31"/>
      <c r="G16" s="31"/>
      <c r="H16" s="32"/>
      <c r="I16" s="31"/>
      <c r="J16" s="102"/>
      <c r="K16" s="30"/>
      <c r="L16" s="103"/>
      <c r="M16" s="18"/>
      <c r="N16" s="18"/>
      <c r="O16" s="18"/>
      <c r="P16" s="24"/>
      <c r="Q16" s="31"/>
      <c r="R16" s="31"/>
      <c r="S16" s="32"/>
      <c r="T16" s="31"/>
      <c r="U16" s="31"/>
      <c r="V16" s="104"/>
      <c r="W16" s="30"/>
      <c r="X16" s="31"/>
      <c r="Y16" s="34"/>
      <c r="Z16" s="42"/>
      <c r="AA16" s="31"/>
      <c r="AB16" s="31"/>
      <c r="AC16" s="31"/>
      <c r="AD16" s="32"/>
      <c r="AE16" s="31"/>
      <c r="AF16" s="102"/>
      <c r="AG16" s="30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5"/>
      <c r="AS16" s="106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/>
      <c r="C17" s="34"/>
      <c r="D17" s="42"/>
      <c r="E17" s="31"/>
      <c r="F17" s="31"/>
      <c r="G17" s="31"/>
      <c r="H17" s="32"/>
      <c r="I17" s="31"/>
      <c r="J17" s="102"/>
      <c r="K17" s="30"/>
      <c r="L17" s="103"/>
      <c r="M17" s="18"/>
      <c r="N17" s="18"/>
      <c r="O17" s="18"/>
      <c r="P17" s="24"/>
      <c r="Q17" s="31"/>
      <c r="R17" s="31"/>
      <c r="S17" s="32"/>
      <c r="T17" s="31"/>
      <c r="U17" s="31"/>
      <c r="V17" s="104"/>
      <c r="W17" s="30"/>
      <c r="X17" s="31"/>
      <c r="Y17" s="34"/>
      <c r="Z17" s="42"/>
      <c r="AA17" s="31"/>
      <c r="AB17" s="31"/>
      <c r="AC17" s="31"/>
      <c r="AD17" s="32"/>
      <c r="AE17" s="31"/>
      <c r="AF17" s="102"/>
      <c r="AG17" s="30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05"/>
      <c r="AS17" s="106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1"/>
      <c r="C18" s="34"/>
      <c r="D18" s="42"/>
      <c r="E18" s="31"/>
      <c r="F18" s="31"/>
      <c r="G18" s="31"/>
      <c r="H18" s="32"/>
      <c r="I18" s="31"/>
      <c r="J18" s="102"/>
      <c r="K18" s="30"/>
      <c r="L18" s="103"/>
      <c r="M18" s="18"/>
      <c r="N18" s="18"/>
      <c r="O18" s="18"/>
      <c r="P18" s="24"/>
      <c r="Q18" s="31"/>
      <c r="R18" s="31"/>
      <c r="S18" s="32"/>
      <c r="T18" s="31"/>
      <c r="U18" s="31"/>
      <c r="V18" s="104"/>
      <c r="W18" s="30"/>
      <c r="X18" s="31"/>
      <c r="Y18" s="34"/>
      <c r="Z18" s="42"/>
      <c r="AA18" s="31"/>
      <c r="AB18" s="31"/>
      <c r="AC18" s="31"/>
      <c r="AD18" s="32"/>
      <c r="AE18" s="31"/>
      <c r="AF18" s="102"/>
      <c r="AG18" s="30"/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05"/>
      <c r="AS18" s="106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107" t="s">
        <v>69</v>
      </c>
      <c r="C19" s="108"/>
      <c r="D19" s="109"/>
      <c r="E19" s="110">
        <f>SUM(E4:E18)</f>
        <v>168</v>
      </c>
      <c r="F19" s="110">
        <f>SUM(F4:F18)</f>
        <v>9</v>
      </c>
      <c r="G19" s="110">
        <f>SUM(G4:G18)</f>
        <v>100</v>
      </c>
      <c r="H19" s="110">
        <f>SUM(H4:H18)</f>
        <v>146</v>
      </c>
      <c r="I19" s="110">
        <f>SUM(I4:I18)</f>
        <v>351</v>
      </c>
      <c r="J19" s="111">
        <v>0</v>
      </c>
      <c r="K19" s="86">
        <f>SUM(K4:K18)</f>
        <v>0</v>
      </c>
      <c r="L19" s="22"/>
      <c r="M19" s="20"/>
      <c r="N19" s="112"/>
      <c r="O19" s="113"/>
      <c r="P19" s="24"/>
      <c r="Q19" s="110">
        <f>SUM(Q4:Q18)</f>
        <v>0</v>
      </c>
      <c r="R19" s="110">
        <f>SUM(R4:R18)</f>
        <v>0</v>
      </c>
      <c r="S19" s="110">
        <f>SUM(S4:S18)</f>
        <v>0</v>
      </c>
      <c r="T19" s="110">
        <f>SUM(T4:T18)</f>
        <v>0</v>
      </c>
      <c r="U19" s="110">
        <f>SUM(U4:U18)</f>
        <v>0</v>
      </c>
      <c r="V19" s="41">
        <v>0</v>
      </c>
      <c r="W19" s="86">
        <f>SUM(W4:W18)</f>
        <v>0</v>
      </c>
      <c r="X19" s="16" t="s">
        <v>69</v>
      </c>
      <c r="Y19" s="17"/>
      <c r="Z19" s="15"/>
      <c r="AA19" s="110">
        <f>SUM(AA4:AA18)</f>
        <v>39</v>
      </c>
      <c r="AB19" s="110">
        <f>SUM(AB4:AB18)</f>
        <v>4</v>
      </c>
      <c r="AC19" s="110">
        <f>SUM(AC4:AC18)</f>
        <v>45</v>
      </c>
      <c r="AD19" s="110">
        <f>SUM(AD4:AD18)</f>
        <v>50</v>
      </c>
      <c r="AE19" s="110">
        <f>SUM(AE4:AE18)</f>
        <v>0</v>
      </c>
      <c r="AF19" s="111">
        <v>0</v>
      </c>
      <c r="AG19" s="86">
        <f>SUM(AG4:AG18)</f>
        <v>0</v>
      </c>
      <c r="AH19" s="22"/>
      <c r="AI19" s="20"/>
      <c r="AJ19" s="112"/>
      <c r="AK19" s="113"/>
      <c r="AL19" s="24"/>
      <c r="AM19" s="110">
        <f>SUM(AM4:AM18)</f>
        <v>0</v>
      </c>
      <c r="AN19" s="110">
        <f>SUM(AN4:AN18)</f>
        <v>0</v>
      </c>
      <c r="AO19" s="110">
        <f>SUM(AO4:AO18)</f>
        <v>0</v>
      </c>
      <c r="AP19" s="110">
        <f>SUM(AP4:AP18)</f>
        <v>0</v>
      </c>
      <c r="AQ19" s="110">
        <f>SUM(AQ4:AQ18)</f>
        <v>0</v>
      </c>
      <c r="AR19" s="111">
        <v>0</v>
      </c>
      <c r="AS19" s="101">
        <f>SUM(AS4:AS18)</f>
        <v>0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30"/>
      <c r="L20" s="24"/>
      <c r="M20" s="24"/>
      <c r="N20" s="24"/>
      <c r="O20" s="24"/>
      <c r="P20" s="44"/>
      <c r="Q20" s="44"/>
      <c r="R20" s="47"/>
      <c r="S20" s="44"/>
      <c r="T20" s="44"/>
      <c r="U20" s="24"/>
      <c r="V20" s="24"/>
      <c r="W20" s="30"/>
      <c r="X20" s="44"/>
      <c r="Y20" s="44"/>
      <c r="Z20" s="44"/>
      <c r="AA20" s="44"/>
      <c r="AB20" s="44"/>
      <c r="AC20" s="44"/>
      <c r="AD20" s="44"/>
      <c r="AE20" s="44"/>
      <c r="AF20" s="45"/>
      <c r="AG20" s="30"/>
      <c r="AH20" s="24"/>
      <c r="AI20" s="24"/>
      <c r="AJ20" s="24"/>
      <c r="AK20" s="24"/>
      <c r="AL20" s="44"/>
      <c r="AM20" s="44"/>
      <c r="AN20" s="47"/>
      <c r="AO20" s="44"/>
      <c r="AP20" s="44"/>
      <c r="AQ20" s="24"/>
      <c r="AR20" s="24"/>
      <c r="AS20" s="30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14" t="s">
        <v>70</v>
      </c>
      <c r="C21" s="115"/>
      <c r="D21" s="116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71</v>
      </c>
      <c r="O21" s="18" t="s">
        <v>72</v>
      </c>
      <c r="Q21" s="47"/>
      <c r="R21" s="47" t="s">
        <v>36</v>
      </c>
      <c r="S21" s="47"/>
      <c r="T21" s="78" t="s">
        <v>50</v>
      </c>
      <c r="U21" s="24"/>
      <c r="V21" s="30"/>
      <c r="W21" s="30"/>
      <c r="X21" s="117"/>
      <c r="Y21" s="117"/>
      <c r="Z21" s="117"/>
      <c r="AA21" s="117"/>
      <c r="AB21" s="117"/>
      <c r="AC21" s="47"/>
      <c r="AD21" s="47"/>
      <c r="AE21" s="47"/>
      <c r="AF21" s="44"/>
      <c r="AG21" s="44"/>
      <c r="AH21" s="44"/>
      <c r="AI21" s="44"/>
      <c r="AJ21" s="44"/>
      <c r="AK21" s="44"/>
      <c r="AM21" s="30"/>
      <c r="AN21" s="117"/>
      <c r="AO21" s="117"/>
      <c r="AP21" s="117"/>
      <c r="AQ21" s="117"/>
      <c r="AR21" s="117"/>
      <c r="AS21" s="11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9" t="s">
        <v>12</v>
      </c>
      <c r="C22" s="12"/>
      <c r="D22" s="51"/>
      <c r="E22" s="118">
        <v>18</v>
      </c>
      <c r="F22" s="118">
        <v>0</v>
      </c>
      <c r="G22" s="118">
        <v>10</v>
      </c>
      <c r="H22" s="118">
        <v>5</v>
      </c>
      <c r="I22" s="118">
        <v>59</v>
      </c>
      <c r="J22" s="119">
        <v>0.41</v>
      </c>
      <c r="K22" s="44">
        <f>PRODUCT(I22/J22)</f>
        <v>143.90243902439025</v>
      </c>
      <c r="L22" s="120">
        <f>PRODUCT((F22+G22)/E22)</f>
        <v>0.55555555555555558</v>
      </c>
      <c r="M22" s="120">
        <f>PRODUCT(H22/E22)</f>
        <v>0.27777777777777779</v>
      </c>
      <c r="N22" s="120">
        <f>PRODUCT((F22+G22+H22)/E22)</f>
        <v>0.83333333333333337</v>
      </c>
      <c r="O22" s="120">
        <f>PRODUCT(I22/E22)</f>
        <v>3.2777777777777777</v>
      </c>
      <c r="Q22" s="47"/>
      <c r="R22" s="47"/>
      <c r="S22" s="47"/>
      <c r="T22" s="78" t="s">
        <v>49</v>
      </c>
      <c r="U22" s="44"/>
      <c r="V22" s="44"/>
      <c r="W22" s="4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7"/>
      <c r="AO22" s="47"/>
      <c r="AP22" s="47"/>
      <c r="AQ22" s="47"/>
      <c r="AR22" s="47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21" t="s">
        <v>57</v>
      </c>
      <c r="C23" s="122"/>
      <c r="D23" s="123"/>
      <c r="E23" s="118">
        <f>PRODUCT(E19+Q19)</f>
        <v>168</v>
      </c>
      <c r="F23" s="118">
        <f>PRODUCT(F19+R19)</f>
        <v>9</v>
      </c>
      <c r="G23" s="118">
        <f>PRODUCT(G19+S19)</f>
        <v>100</v>
      </c>
      <c r="H23" s="118">
        <f>PRODUCT(H19+T19)</f>
        <v>146</v>
      </c>
      <c r="I23" s="118">
        <f>PRODUCT(I19+U19)</f>
        <v>351</v>
      </c>
      <c r="J23" s="119">
        <v>0</v>
      </c>
      <c r="K23" s="44">
        <f>PRODUCT(K19+W19)</f>
        <v>0</v>
      </c>
      <c r="L23" s="120">
        <f>PRODUCT((F23+G23)/E23)</f>
        <v>0.64880952380952384</v>
      </c>
      <c r="M23" s="120">
        <f>PRODUCT(H23/E23)</f>
        <v>0.86904761904761907</v>
      </c>
      <c r="N23" s="120">
        <f>PRODUCT((F23+G23+H23)/E23)</f>
        <v>1.5178571428571428</v>
      </c>
      <c r="O23" s="120">
        <f>PRODUCT(I23/E23)</f>
        <v>2.0892857142857144</v>
      </c>
      <c r="Q23" s="47"/>
      <c r="R23" s="47"/>
      <c r="S23" s="47"/>
      <c r="T23" s="78" t="s">
        <v>46</v>
      </c>
      <c r="U23" s="44"/>
      <c r="V23" s="44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27" t="s">
        <v>66</v>
      </c>
      <c r="C24" s="82"/>
      <c r="D24" s="28"/>
      <c r="E24" s="118">
        <f>PRODUCT(AA19+AM19)</f>
        <v>39</v>
      </c>
      <c r="F24" s="118">
        <f>PRODUCT(AB19+AN19)</f>
        <v>4</v>
      </c>
      <c r="G24" s="118">
        <f>PRODUCT(AC19+AO19)</f>
        <v>45</v>
      </c>
      <c r="H24" s="118">
        <f>PRODUCT(AD19+AP19)</f>
        <v>50</v>
      </c>
      <c r="I24" s="118">
        <f>PRODUCT(AE19+AQ19)</f>
        <v>0</v>
      </c>
      <c r="J24" s="119">
        <v>0</v>
      </c>
      <c r="K24" s="24">
        <f>PRODUCT(AG19+AS19)</f>
        <v>0</v>
      </c>
      <c r="L24" s="120">
        <v>0</v>
      </c>
      <c r="M24" s="120">
        <v>0</v>
      </c>
      <c r="N24" s="120">
        <v>0</v>
      </c>
      <c r="O24" s="120">
        <v>0</v>
      </c>
      <c r="Q24" s="47"/>
      <c r="R24" s="47"/>
      <c r="S24" s="44"/>
      <c r="T24" s="78" t="s">
        <v>37</v>
      </c>
      <c r="U24" s="24"/>
      <c r="V24" s="24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2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24" t="s">
        <v>69</v>
      </c>
      <c r="C25" s="125"/>
      <c r="D25" s="126"/>
      <c r="E25" s="118">
        <f>SUM(E22:E24)</f>
        <v>225</v>
      </c>
      <c r="F25" s="118">
        <f t="shared" ref="F25:I25" si="0">SUM(F22:F24)</f>
        <v>13</v>
      </c>
      <c r="G25" s="118">
        <f t="shared" si="0"/>
        <v>155</v>
      </c>
      <c r="H25" s="118">
        <f t="shared" si="0"/>
        <v>201</v>
      </c>
      <c r="I25" s="118">
        <f t="shared" si="0"/>
        <v>410</v>
      </c>
      <c r="J25" s="119">
        <f>PRODUCT(I25/K25)</f>
        <v>2.8491525423728814</v>
      </c>
      <c r="K25" s="44">
        <f>SUM(K22:K24)</f>
        <v>143.90243902439025</v>
      </c>
      <c r="L25" s="120">
        <f>PRODUCT((F25+G25)/E25)</f>
        <v>0.7466666666666667</v>
      </c>
      <c r="M25" s="120">
        <f>PRODUCT(H25/E25)</f>
        <v>0.89333333333333331</v>
      </c>
      <c r="N25" s="120">
        <f>PRODUCT((F25+G25+H25)/E25)</f>
        <v>1.64</v>
      </c>
      <c r="O25" s="120">
        <f>PRODUCT(I25/E25)</f>
        <v>1.8222222222222222</v>
      </c>
      <c r="Q25" s="24"/>
      <c r="R25" s="24"/>
      <c r="S25" s="24"/>
      <c r="T25" s="44" t="s">
        <v>42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24"/>
      <c r="F26" s="24"/>
      <c r="G26" s="24"/>
      <c r="H26" s="24"/>
      <c r="I26" s="24"/>
      <c r="J26" s="44"/>
      <c r="K26" s="44"/>
      <c r="L26" s="24"/>
      <c r="M26" s="24"/>
      <c r="N26" s="24"/>
      <c r="O26" s="2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24"/>
      <c r="AL190" s="24"/>
    </row>
    <row r="191" spans="1:57" x14ac:dyDescent="0.25"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</row>
    <row r="224" spans="12:38" x14ac:dyDescent="0.25"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</row>
    <row r="225" spans="20:36" x14ac:dyDescent="0.25"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</row>
    <row r="226" spans="20:36" x14ac:dyDescent="0.25"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</row>
    <row r="227" spans="20:36" x14ac:dyDescent="0.25"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</row>
    <row r="228" spans="20:36" x14ac:dyDescent="0.25"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</row>
    <row r="229" spans="20:36" x14ac:dyDescent="0.25"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</row>
    <row r="230" spans="20:36" x14ac:dyDescent="0.25"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</row>
    <row r="231" spans="20:36" x14ac:dyDescent="0.25"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</row>
    <row r="232" spans="20:36" x14ac:dyDescent="0.25"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</row>
    <row r="233" spans="20:36" x14ac:dyDescent="0.25"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</row>
    <row r="234" spans="20:36" x14ac:dyDescent="0.25"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</row>
    <row r="235" spans="20:36" x14ac:dyDescent="0.25"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</row>
    <row r="236" spans="20:36" x14ac:dyDescent="0.25"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</row>
    <row r="237" spans="20:36" x14ac:dyDescent="0.25"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</row>
    <row r="238" spans="20:36" x14ac:dyDescent="0.25"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</row>
    <row r="239" spans="20:36" x14ac:dyDescent="0.25"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</row>
    <row r="240" spans="20:36" x14ac:dyDescent="0.25"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</row>
    <row r="241" spans="20:36" x14ac:dyDescent="0.25"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</row>
    <row r="242" spans="20:36" x14ac:dyDescent="0.25"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</row>
    <row r="243" spans="20:36" x14ac:dyDescent="0.25"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</row>
    <row r="244" spans="20:36" x14ac:dyDescent="0.25"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</row>
    <row r="245" spans="20:36" x14ac:dyDescent="0.25"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</row>
    <row r="246" spans="20:36" x14ac:dyDescent="0.25"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</row>
    <row r="247" spans="20:36" x14ac:dyDescent="0.25"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</row>
    <row r="248" spans="20:36" x14ac:dyDescent="0.25"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</row>
    <row r="249" spans="20:36" x14ac:dyDescent="0.25"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</row>
    <row r="250" spans="20:36" x14ac:dyDescent="0.25"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</row>
    <row r="251" spans="20:36" x14ac:dyDescent="0.25"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</row>
    <row r="252" spans="20:36" x14ac:dyDescent="0.25"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</row>
    <row r="253" spans="20:36" x14ac:dyDescent="0.25"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2019-01-21T19:30:45Z</dcterms:modified>
</cp:coreProperties>
</file>