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<sst xmlns="http://schemas.openxmlformats.org/spreadsheetml/2006/main" count="81" uniqueCount="37">
  <si>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</si>
  <si>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</si>
  <si>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</si>
  <si>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</si>
  <si>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</si>
  <si>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</si>
  <si>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</si>
  <si>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</si>
  <si>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</si>
  <si>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</si>
  <si>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</si>
  <si>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</si>
  <si>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</si>
  <si>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</si>
  <si>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</si>
  <si>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</si>
  <si>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</si>
  <si>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</si>
  <si>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</si>
  <si>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Paukku = Hämeenlinnan Paukku  (1961)</t>
  </si>
  <si>
    <t>LMV = Lahden Mailaveikot  (1929)</t>
  </si>
  <si>
    <t>Jatkosarjat</t>
  </si>
  <si>
    <t xml:space="preserve">  Runkosarja TOP-10</t>
  </si>
  <si>
    <t>ka/kl</t>
  </si>
  <si>
    <t xml:space="preserve">    Runkosarja TOP-10</t>
  </si>
  <si>
    <t>ka/l+t</t>
  </si>
  <si>
    <t>Heikki Hätönen</t>
  </si>
  <si>
    <t>6.</t>
  </si>
  <si>
    <t>LaLu</t>
  </si>
  <si>
    <t>10.</t>
  </si>
  <si>
    <t>8.</t>
  </si>
  <si>
    <t>LMV</t>
  </si>
  <si>
    <t>4.</t>
  </si>
  <si>
    <t>Paukku</t>
  </si>
  <si>
    <t>7.</t>
  </si>
  <si>
    <t>LaLu = Lammin Luja  (1939),  kasvattajaseura</t>
  </si>
  <si>
    <t>26.8.1985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</si>
</sst>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27</v>
      </c>
      <c r="Z4" s="1" t="s">
        <v>28</v>
      </c>
      <c r="AA4" s="12">
        <v>3</v>
      </c>
      <c r="AB4" s="12">
        <v>0</v>
      </c>
      <c r="AC4" s="12">
        <v>1</v>
      </c>
      <c r="AD4" s="12">
        <v>2</v>
      </c>
      <c r="AE4" s="12">
        <v>5</v>
      </c>
      <c r="AF4" s="66">
        <v>0.35709999999999997</v>
      </c>
      <c r="AG4" s="10">
        <v>14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2002</v>
      </c>
      <c r="Y5" s="12" t="s">
        <v>27</v>
      </c>
      <c r="Z5" s="1" t="s">
        <v>28</v>
      </c>
      <c r="AA5" s="12">
        <v>14</v>
      </c>
      <c r="AB5" s="12">
        <v>0</v>
      </c>
      <c r="AC5" s="12">
        <v>0</v>
      </c>
      <c r="AD5" s="12">
        <v>11</v>
      </c>
      <c r="AE5" s="12">
        <v>20</v>
      </c>
      <c r="AF5" s="66">
        <v>0.33329999999999999</v>
      </c>
      <c r="AG5" s="10">
        <v>60</v>
      </c>
      <c r="AH5" s="7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60"/>
      <c r="W6" s="19"/>
      <c r="X6" s="12">
        <v>2003</v>
      </c>
      <c r="Y6" s="12" t="s">
        <v>29</v>
      </c>
      <c r="Z6" s="1" t="s">
        <v>28</v>
      </c>
      <c r="AA6" s="12">
        <v>18</v>
      </c>
      <c r="AB6" s="12">
        <v>0</v>
      </c>
      <c r="AC6" s="12">
        <v>2</v>
      </c>
      <c r="AD6" s="12">
        <v>17</v>
      </c>
      <c r="AE6" s="12">
        <v>74</v>
      </c>
      <c r="AF6" s="66">
        <v>0.5736</v>
      </c>
      <c r="AG6" s="10">
        <v>129</v>
      </c>
      <c r="AH6" s="7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60"/>
      <c r="W7" s="19"/>
      <c r="X7" s="12">
        <v>2004</v>
      </c>
      <c r="Y7" s="12" t="s">
        <v>30</v>
      </c>
      <c r="Z7" s="1" t="s">
        <v>31</v>
      </c>
      <c r="AA7" s="12">
        <v>15</v>
      </c>
      <c r="AB7" s="12">
        <v>1</v>
      </c>
      <c r="AC7" s="12">
        <v>2</v>
      </c>
      <c r="AD7" s="12">
        <v>14</v>
      </c>
      <c r="AE7" s="12">
        <v>51</v>
      </c>
      <c r="AF7" s="66">
        <v>0.6</v>
      </c>
      <c r="AG7" s="10">
        <v>85</v>
      </c>
      <c r="AH7" s="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60"/>
      <c r="W8" s="19"/>
      <c r="X8" s="12">
        <v>2005</v>
      </c>
      <c r="Y8" s="12" t="s">
        <v>32</v>
      </c>
      <c r="Z8" s="1" t="s">
        <v>33</v>
      </c>
      <c r="AA8" s="12">
        <v>3</v>
      </c>
      <c r="AB8" s="12">
        <v>0</v>
      </c>
      <c r="AC8" s="12">
        <v>0</v>
      </c>
      <c r="AD8" s="12">
        <v>1</v>
      </c>
      <c r="AE8" s="12">
        <v>8</v>
      </c>
      <c r="AF8" s="66">
        <v>0.5</v>
      </c>
      <c r="AG8" s="10">
        <v>16</v>
      </c>
      <c r="AH8" s="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60"/>
      <c r="W9" s="19"/>
      <c r="X9" s="12"/>
      <c r="Y9" s="12"/>
      <c r="Z9" s="1"/>
      <c r="AA9" s="12"/>
      <c r="AB9" s="12"/>
      <c r="AC9" s="12"/>
      <c r="AD9" s="12"/>
      <c r="AE9" s="12"/>
      <c r="AF9" s="66"/>
      <c r="AG9" s="10"/>
      <c r="AH9" s="7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60"/>
      <c r="W10" s="19"/>
      <c r="X10" s="12">
        <v>2009</v>
      </c>
      <c r="Y10" s="12" t="s">
        <v>34</v>
      </c>
      <c r="Z10" s="1" t="s">
        <v>28</v>
      </c>
      <c r="AA10" s="12">
        <v>8</v>
      </c>
      <c r="AB10" s="12">
        <v>0</v>
      </c>
      <c r="AC10" s="12">
        <v>1</v>
      </c>
      <c r="AD10" s="12">
        <v>12</v>
      </c>
      <c r="AE10" s="12">
        <v>39</v>
      </c>
      <c r="AF10" s="66">
        <v>0.70899999999999996</v>
      </c>
      <c r="AG10" s="10">
        <v>55</v>
      </c>
      <c r="AH10" s="7"/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2" t="s">
        <v>13</v>
      </c>
      <c r="C11" s="63"/>
      <c r="D11" s="64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2"/>
      <c r="O11" s="43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5" t="s">
        <v>13</v>
      </c>
      <c r="Y11" s="11"/>
      <c r="Z11" s="9"/>
      <c r="AA11" s="36">
        <f>SUM(AA4:AA10)</f>
        <v>61</v>
      </c>
      <c r="AB11" s="36">
        <f>SUM(AB4:AB10)</f>
        <v>1</v>
      </c>
      <c r="AC11" s="36">
        <f>SUM(AC4:AC10)</f>
        <v>6</v>
      </c>
      <c r="AD11" s="36">
        <f>SUM(AD4:AD10)</f>
        <v>57</v>
      </c>
      <c r="AE11" s="36">
        <f>SUM(AE4:AE10)</f>
        <v>197</v>
      </c>
      <c r="AF11" s="37">
        <f>PRODUCT(AE11/AG11)</f>
        <v>0.54874651810584962</v>
      </c>
      <c r="AG11" s="21">
        <f>SUM(AG4:AG10)</f>
        <v>359</v>
      </c>
      <c r="AH11" s="18"/>
      <c r="AI11" s="29"/>
      <c r="AJ11" s="42"/>
      <c r="AK11" s="43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15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9" t="s">
        <v>16</v>
      </c>
      <c r="C13" s="50"/>
      <c r="D13" s="51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25</v>
      </c>
      <c r="O13" s="7" t="s">
        <v>23</v>
      </c>
      <c r="Q13" s="17"/>
      <c r="R13" s="17" t="s">
        <v>10</v>
      </c>
      <c r="S13" s="17"/>
      <c r="T13" s="55" t="s">
        <v>35</v>
      </c>
      <c r="U13" s="10"/>
      <c r="V13" s="19"/>
      <c r="W13" s="19"/>
      <c r="X13" s="44"/>
      <c r="Y13" s="44"/>
      <c r="Z13" s="44"/>
      <c r="AA13" s="44"/>
      <c r="AB13" s="44"/>
      <c r="AC13" s="16"/>
      <c r="AD13" s="16"/>
      <c r="AE13" s="16"/>
      <c r="AF13" s="16"/>
      <c r="AG13" s="16"/>
      <c r="AH13" s="16"/>
      <c r="AI13" s="16"/>
      <c r="AJ13" s="16"/>
      <c r="AK13" s="16"/>
      <c r="AM13" s="19"/>
      <c r="AN13" s="44"/>
      <c r="AO13" s="44"/>
      <c r="AP13" s="44"/>
      <c r="AQ13" s="44"/>
      <c r="AR13" s="44"/>
      <c r="AS13" s="4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2" t="s">
        <v>15</v>
      </c>
      <c r="C14" s="3"/>
      <c r="D14" s="53"/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61">
        <v>0</v>
      </c>
      <c r="K14" s="16"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20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8">
        <f>PRODUCT(E11+Q11)</f>
        <v>0</v>
      </c>
      <c r="F15" s="48">
        <f>PRODUCT(F11+R11)</f>
        <v>0</v>
      </c>
      <c r="G15" s="48">
        <f>PRODUCT(G11+S11)</f>
        <v>0</v>
      </c>
      <c r="H15" s="48">
        <f>PRODUCT(H11+T11)</f>
        <v>0</v>
      </c>
      <c r="I15" s="48">
        <f>PRODUCT(I11+U11)</f>
        <v>0</v>
      </c>
      <c r="J15" s="61">
        <v>0</v>
      </c>
      <c r="K15" s="16">
        <f>PRODUCT(K11+W11)</f>
        <v>0</v>
      </c>
      <c r="L15" s="54">
        <v>0</v>
      </c>
      <c r="M15" s="54">
        <v>0</v>
      </c>
      <c r="N15" s="54">
        <v>0</v>
      </c>
      <c r="O15" s="54">
        <v>0</v>
      </c>
      <c r="Q15" s="17"/>
      <c r="R15" s="17"/>
      <c r="S15" s="17"/>
      <c r="T15" s="55" t="s">
        <v>19</v>
      </c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8">
        <f>PRODUCT(AA11+AM11)</f>
        <v>61</v>
      </c>
      <c r="F16" s="48">
        <f>PRODUCT(AB11+AN11)</f>
        <v>1</v>
      </c>
      <c r="G16" s="48">
        <f>PRODUCT(AC11+AO11)</f>
        <v>6</v>
      </c>
      <c r="H16" s="48">
        <f>PRODUCT(AD11+AP11)</f>
        <v>57</v>
      </c>
      <c r="I16" s="48">
        <f>PRODUCT(AE11+AQ11)</f>
        <v>197</v>
      </c>
      <c r="J16" s="61">
        <f>PRODUCT(I16/K16)</f>
        <v>0.54874651810584962</v>
      </c>
      <c r="K16" s="10">
        <f>PRODUCT(AG11+AS11)</f>
        <v>359</v>
      </c>
      <c r="L16" s="54">
        <f>PRODUCT((F16+G16)/E16)</f>
        <v>0.11475409836065574</v>
      </c>
      <c r="M16" s="54">
        <f>PRODUCT(H16/E16)</f>
        <v>0.93442622950819676</v>
      </c>
      <c r="N16" s="54">
        <f>PRODUCT((F16+G16+H16)/E16)</f>
        <v>1.0491803278688525</v>
      </c>
      <c r="O16" s="54">
        <f>PRODUCT(I16/E16)</f>
        <v>3.2295081967213113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6"/>
      <c r="AF16" s="16"/>
      <c r="AG16" s="16"/>
      <c r="AH16" s="16"/>
      <c r="AI16" s="16"/>
      <c r="AJ16" s="16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5" t="s">
        <v>13</v>
      </c>
      <c r="C17" s="46"/>
      <c r="D17" s="47"/>
      <c r="E17" s="48">
        <f>SUM(E14:E16)</f>
        <v>61</v>
      </c>
      <c r="F17" s="48">
        <f t="shared" ref="F17:I17" si="0">SUM(F14:F16)</f>
        <v>1</v>
      </c>
      <c r="G17" s="48">
        <f t="shared" si="0"/>
        <v>6</v>
      </c>
      <c r="H17" s="48">
        <f t="shared" si="0"/>
        <v>57</v>
      </c>
      <c r="I17" s="48">
        <f t="shared" si="0"/>
        <v>197</v>
      </c>
      <c r="J17" s="61">
        <f>PRODUCT(I17/K17)</f>
        <v>0.54874651810584962</v>
      </c>
      <c r="K17" s="16">
        <f>SUM(K14:K16)</f>
        <v>359</v>
      </c>
      <c r="L17" s="54">
        <f>PRODUCT((F17+G17)/E17)</f>
        <v>0.11475409836065574</v>
      </c>
      <c r="M17" s="54">
        <f>PRODUCT(H17/E17)</f>
        <v>0.93442622950819676</v>
      </c>
      <c r="N17" s="54">
        <f>PRODUCT((F17+G17+H17)/E17)</f>
        <v>1.0491803278688525</v>
      </c>
      <c r="O17" s="54">
        <f>PRODUCT(I17/E17)</f>
        <v>3.2295081967213113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AH182" s="10"/>
      <c r="AI182" s="10"/>
      <c r="AJ182" s="10"/>
      <c r="AK182" s="10"/>
      <c r="AL18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2018-09-22T08:08:33Z</dcterms:modified>
</cp:coreProperties>
</file>