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6" i="5" l="1"/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H16" i="5" s="1"/>
  <c r="G10" i="5"/>
  <c r="G14" i="5" s="1"/>
  <c r="F10" i="5"/>
  <c r="F14" i="5" s="1"/>
  <c r="F16" i="5" s="1"/>
  <c r="E10" i="5"/>
  <c r="E14" i="5" s="1"/>
  <c r="O14" i="5" l="1"/>
  <c r="M14" i="5"/>
  <c r="L14" i="5"/>
  <c r="N14" i="5"/>
  <c r="O15" i="5"/>
  <c r="G16" i="5"/>
  <c r="M15" i="5"/>
  <c r="E16" i="5"/>
  <c r="L16" i="5" s="1"/>
  <c r="I16" i="5"/>
  <c r="N16" i="5"/>
  <c r="N15" i="5"/>
  <c r="L15" i="5"/>
  <c r="M16" i="5" l="1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<sst xmlns="http://schemas.openxmlformats.org/spreadsheetml/2006/main" count="79" uniqueCount="36">
  <si>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</si>
  <si>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</si>
  <si>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</si>
  <si>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</si>
  <si>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</si>
  <si>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</si>
  <si>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</si>
  <si>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</si>
  <si>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</si>
  <si>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</si>
  <si>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</si>
  <si>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</si>
  <si>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</si>
  <si>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</si>
  <si>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</si>
  <si>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</si>
  <si>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</si>
  <si>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</si>
  <si>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</si>
  <si>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</si>
  <si>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</si>
  <si>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</si>
  <si>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</si>
  <si>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</si>
  <si>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</si>
  <si>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IlU = Ilomatsin Urheilijat  (1939)</t>
  </si>
  <si>
    <t>Matti Härkönen</t>
  </si>
  <si>
    <t>3.</t>
  </si>
  <si>
    <t>IlU</t>
  </si>
  <si>
    <t>6.</t>
  </si>
  <si>
    <t>5.</t>
  </si>
  <si>
    <t>9.</t>
  </si>
  <si>
    <t>7.</t>
  </si>
  <si>
    <t>JoMa</t>
  </si>
  <si>
    <t>10.</t>
  </si>
  <si>
    <t>20.2.1970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</si>
</sst>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27</v>
      </c>
      <c r="Z4" s="68" t="s">
        <v>28</v>
      </c>
      <c r="AA4" s="12">
        <v>8</v>
      </c>
      <c r="AB4" s="12">
        <v>0</v>
      </c>
      <c r="AC4" s="12">
        <v>4</v>
      </c>
      <c r="AD4" s="12">
        <v>1</v>
      </c>
      <c r="AE4" s="12"/>
      <c r="AF4" s="69"/>
      <c r="AG4" s="70"/>
      <c r="AH4" s="64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29</v>
      </c>
      <c r="Z5" s="68" t="s">
        <v>28</v>
      </c>
      <c r="AA5" s="12">
        <v>21</v>
      </c>
      <c r="AB5" s="12">
        <v>1</v>
      </c>
      <c r="AC5" s="12">
        <v>28</v>
      </c>
      <c r="AD5" s="12">
        <v>17</v>
      </c>
      <c r="AE5" s="12"/>
      <c r="AF5" s="69"/>
      <c r="AG5" s="10"/>
      <c r="AH5" s="64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30</v>
      </c>
      <c r="Z6" s="68" t="s">
        <v>28</v>
      </c>
      <c r="AA6" s="12">
        <v>22</v>
      </c>
      <c r="AB6" s="12">
        <v>4</v>
      </c>
      <c r="AC6" s="12">
        <v>30</v>
      </c>
      <c r="AD6" s="12">
        <v>11</v>
      </c>
      <c r="AE6" s="12"/>
      <c r="AF6" s="69"/>
      <c r="AG6" s="10"/>
      <c r="AH6" s="7" t="s">
        <v>31</v>
      </c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1996</v>
      </c>
      <c r="C8" s="12" t="s">
        <v>32</v>
      </c>
      <c r="D8" s="1" t="s">
        <v>33</v>
      </c>
      <c r="E8" s="12">
        <v>22</v>
      </c>
      <c r="F8" s="12">
        <v>1</v>
      </c>
      <c r="G8" s="12">
        <v>15</v>
      </c>
      <c r="H8" s="12">
        <v>8</v>
      </c>
      <c r="I8" s="12">
        <v>72</v>
      </c>
      <c r="J8" s="12"/>
      <c r="K8" s="70"/>
      <c r="L8" s="7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1997</v>
      </c>
      <c r="C9" s="12" t="s">
        <v>34</v>
      </c>
      <c r="D9" s="1" t="s">
        <v>33</v>
      </c>
      <c r="E9" s="12">
        <v>24</v>
      </c>
      <c r="F9" s="12">
        <v>0</v>
      </c>
      <c r="G9" s="12">
        <v>7</v>
      </c>
      <c r="H9" s="12">
        <v>1</v>
      </c>
      <c r="I9" s="12">
        <v>32</v>
      </c>
      <c r="J9" s="1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46</v>
      </c>
      <c r="F10" s="36">
        <f>SUM(F4:F9)</f>
        <v>1</v>
      </c>
      <c r="G10" s="36">
        <f>SUM(G4:G9)</f>
        <v>22</v>
      </c>
      <c r="H10" s="36">
        <f>SUM(H4:H9)</f>
        <v>9</v>
      </c>
      <c r="I10" s="36">
        <f>SUM(I4:I9)</f>
        <v>104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51</v>
      </c>
      <c r="AB10" s="36">
        <f>SUM(AB4:AB9)</f>
        <v>5</v>
      </c>
      <c r="AC10" s="36">
        <f>SUM(AC4:AC9)</f>
        <v>62</v>
      </c>
      <c r="AD10" s="36">
        <f>SUM(AD4:AD9)</f>
        <v>29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46</v>
      </c>
      <c r="F14" s="47">
        <f>PRODUCT(F10+R10)</f>
        <v>1</v>
      </c>
      <c r="G14" s="47">
        <f>PRODUCT(G10+S10)</f>
        <v>22</v>
      </c>
      <c r="H14" s="47">
        <f>PRODUCT(H10+T10)</f>
        <v>9</v>
      </c>
      <c r="I14" s="47">
        <f>PRODUCT(I10+U10)</f>
        <v>104</v>
      </c>
      <c r="J14" s="60">
        <v>0</v>
      </c>
      <c r="K14" s="16">
        <f>PRODUCT(K10+W10)</f>
        <v>0</v>
      </c>
      <c r="L14" s="53">
        <f>PRODUCT((F14+G14)/E14)</f>
        <v>0.5</v>
      </c>
      <c r="M14" s="53">
        <f>PRODUCT(H14/E14)</f>
        <v>0.19565217391304349</v>
      </c>
      <c r="N14" s="53">
        <f>PRODUCT((F14+G14+H14)/E14)</f>
        <v>0.69565217391304346</v>
      </c>
      <c r="O14" s="53">
        <f>PRODUCT(I14/E14)</f>
        <v>2.2608695652173911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51</v>
      </c>
      <c r="F15" s="47">
        <f>PRODUCT(AB10+AN10)</f>
        <v>5</v>
      </c>
      <c r="G15" s="47">
        <f>PRODUCT(AC10+AO10)</f>
        <v>62</v>
      </c>
      <c r="H15" s="47">
        <f>PRODUCT(AD10+AP10)</f>
        <v>29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1.3137254901960784</v>
      </c>
      <c r="M15" s="53">
        <f>PRODUCT(H15/E15)</f>
        <v>0.56862745098039214</v>
      </c>
      <c r="N15" s="53">
        <f>PRODUCT((F15+G15+H15)/E15)</f>
        <v>1.8823529411764706</v>
      </c>
      <c r="O15" s="53">
        <f>PRODUCT(I15/E15)</f>
        <v>0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97</v>
      </c>
      <c r="F16" s="47">
        <f t="shared" ref="F16:I16" si="0">SUM(F13:F15)</f>
        <v>6</v>
      </c>
      <c r="G16" s="47">
        <f t="shared" si="0"/>
        <v>84</v>
      </c>
      <c r="H16" s="47">
        <f t="shared" si="0"/>
        <v>38</v>
      </c>
      <c r="I16" s="47">
        <f t="shared" si="0"/>
        <v>104</v>
      </c>
      <c r="J16" s="60">
        <v>0</v>
      </c>
      <c r="K16" s="16" t="e">
        <f>SUM(K13:K15)</f>
        <v>#DIV/0!</v>
      </c>
      <c r="L16" s="53">
        <f>PRODUCT((F16+G16)/E16)</f>
        <v>0.92783505154639179</v>
      </c>
      <c r="M16" s="53">
        <f>PRODUCT(H16/E16)</f>
        <v>0.39175257731958762</v>
      </c>
      <c r="N16" s="53">
        <f>PRODUCT((F16+G16+H16)/E16)</f>
        <v>1.3195876288659794</v>
      </c>
      <c r="O16" s="53">
        <f>PRODUCT(I16/46)</f>
        <v>2.2608695652173911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 s="10"/>
      <c r="AL181" s="10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2018-12-12T14:25:07Z</dcterms:modified>
</cp:coreProperties>
</file>