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<sst xmlns="http://schemas.openxmlformats.org/spreadsheetml/2006/main" count="72" uniqueCount="31">
  <si>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</si>
  <si>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</si>
  <si>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</si>
  <si>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</si>
  <si>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</si>
  <si>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</si>
  <si>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</si>
  <si>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</si>
  <si>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</si>
  <si>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</si>
  <si>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</si>
  <si>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</si>
  <si>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</si>
  <si>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</si>
  <si>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</si>
  <si>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</si>
  <si>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</si>
  <si>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</si>
  <si>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</si>
  <si>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MyVe = Mynämäen Vesa  (1920)</t>
  </si>
  <si>
    <t>Jatkosarjat</t>
  </si>
  <si>
    <t xml:space="preserve">  Runkosarja TOP-10</t>
  </si>
  <si>
    <t>ka/kl</t>
  </si>
  <si>
    <t xml:space="preserve">    Runkosarja TOP-10</t>
  </si>
  <si>
    <t>ka/l+t</t>
  </si>
  <si>
    <t>Tomi Hänti</t>
  </si>
  <si>
    <t>10.</t>
  </si>
  <si>
    <t>MyVe</t>
  </si>
  <si>
    <t>7.</t>
  </si>
  <si>
    <t>27.1.1983   Kalanti</t>
  </si>
  <si>
    <t>Vakka-Pesis, Uusikaupunki  (1994),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</si>
</sst>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2001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2</v>
      </c>
      <c r="AE4" s="12">
        <v>6</v>
      </c>
      <c r="AF4" s="66">
        <v>0.66659999999999997</v>
      </c>
      <c r="AG4" s="10">
        <v>9</v>
      </c>
      <c r="AH4" s="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/>
      <c r="Y5" s="12"/>
      <c r="Z5" s="1"/>
      <c r="AA5" s="12"/>
      <c r="AB5" s="12"/>
      <c r="AC5" s="12"/>
      <c r="AD5" s="12"/>
      <c r="AE5" s="12"/>
      <c r="AF5" s="66"/>
      <c r="AG5" s="10"/>
      <c r="AH5" s="7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60"/>
      <c r="W6" s="19"/>
      <c r="X6" s="12">
        <v>2012</v>
      </c>
      <c r="Y6" s="12" t="s">
        <v>28</v>
      </c>
      <c r="Z6" s="1" t="s">
        <v>27</v>
      </c>
      <c r="AA6" s="12">
        <v>14</v>
      </c>
      <c r="AB6" s="12">
        <v>1</v>
      </c>
      <c r="AC6" s="12">
        <v>5</v>
      </c>
      <c r="AD6" s="12">
        <v>8</v>
      </c>
      <c r="AE6" s="12">
        <v>32</v>
      </c>
      <c r="AF6" s="66">
        <v>0.40500000000000003</v>
      </c>
      <c r="AG6" s="10">
        <v>79</v>
      </c>
      <c r="AH6" s="7"/>
      <c r="AI6" s="7"/>
      <c r="AJ6" s="7"/>
      <c r="AK6" s="7"/>
      <c r="AL6" s="10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2" t="s">
        <v>13</v>
      </c>
      <c r="C7" s="63"/>
      <c r="D7" s="64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2"/>
      <c r="O7" s="43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5" t="s">
        <v>13</v>
      </c>
      <c r="Y7" s="11"/>
      <c r="Z7" s="9"/>
      <c r="AA7" s="36">
        <f>SUM(AA4:AA6)</f>
        <v>15</v>
      </c>
      <c r="AB7" s="36">
        <f>SUM(AB4:AB6)</f>
        <v>1</v>
      </c>
      <c r="AC7" s="36">
        <f>SUM(AC4:AC6)</f>
        <v>5</v>
      </c>
      <c r="AD7" s="36">
        <f>SUM(AD4:AD6)</f>
        <v>10</v>
      </c>
      <c r="AE7" s="36">
        <f>SUM(AE4:AE6)</f>
        <v>38</v>
      </c>
      <c r="AF7" s="37">
        <f>PRODUCT(AE7/AG7)</f>
        <v>0.43181818181818182</v>
      </c>
      <c r="AG7" s="21">
        <f>SUM(AG4:AG6)</f>
        <v>88</v>
      </c>
      <c r="AH7" s="18"/>
      <c r="AI7" s="29"/>
      <c r="AJ7" s="42"/>
      <c r="AK7" s="43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15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24</v>
      </c>
      <c r="O9" s="7" t="s">
        <v>22</v>
      </c>
      <c r="Q9" s="17"/>
      <c r="R9" s="17" t="s">
        <v>10</v>
      </c>
      <c r="S9" s="17"/>
      <c r="T9" s="55" t="s">
        <v>30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1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55" t="s">
        <v>19</v>
      </c>
      <c r="U10" s="16"/>
      <c r="V10" s="16"/>
      <c r="W10" s="16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61">
        <v>0</v>
      </c>
      <c r="K11" s="16">
        <f>PRODUCT(K7+W7)</f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15</v>
      </c>
      <c r="F12" s="48">
        <f>PRODUCT(AB7+AN7)</f>
        <v>1</v>
      </c>
      <c r="G12" s="48">
        <f>PRODUCT(AC7+AO7)</f>
        <v>5</v>
      </c>
      <c r="H12" s="48">
        <f>PRODUCT(AD7+AP7)</f>
        <v>10</v>
      </c>
      <c r="I12" s="48">
        <f>PRODUCT(AE7+AQ7)</f>
        <v>38</v>
      </c>
      <c r="J12" s="61">
        <f>PRODUCT(I12/K12)</f>
        <v>0.43181818181818182</v>
      </c>
      <c r="K12" s="10">
        <f>PRODUCT(AG7+AS7)</f>
        <v>88</v>
      </c>
      <c r="L12" s="54">
        <f>PRODUCT((F12+G12)/E12)</f>
        <v>0.4</v>
      </c>
      <c r="M12" s="54">
        <f>PRODUCT(H12/E12)</f>
        <v>0.66666666666666663</v>
      </c>
      <c r="N12" s="54">
        <f>PRODUCT((F12+G12+H12)/E12)</f>
        <v>1.0666666666666667</v>
      </c>
      <c r="O12" s="54">
        <f>PRODUCT(I12/E12)</f>
        <v>2.5333333333333332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15</v>
      </c>
      <c r="F13" s="48">
        <f t="shared" ref="F13:I13" si="0">SUM(F10:F12)</f>
        <v>1</v>
      </c>
      <c r="G13" s="48">
        <f t="shared" si="0"/>
        <v>5</v>
      </c>
      <c r="H13" s="48">
        <f t="shared" si="0"/>
        <v>10</v>
      </c>
      <c r="I13" s="48">
        <f t="shared" si="0"/>
        <v>38</v>
      </c>
      <c r="J13" s="61">
        <f>PRODUCT(I13/K13)</f>
        <v>0.43181818181818182</v>
      </c>
      <c r="K13" s="16">
        <f>SUM(K10:K12)</f>
        <v>88</v>
      </c>
      <c r="L13" s="54">
        <f>PRODUCT((F13+G13)/E13)</f>
        <v>0.4</v>
      </c>
      <c r="M13" s="54">
        <f>PRODUCT(H13/E13)</f>
        <v>0.66666666666666663</v>
      </c>
      <c r="N13" s="54">
        <f>PRODUCT((F13+G13+H13)/E13)</f>
        <v>1.0666666666666667</v>
      </c>
      <c r="O13" s="54">
        <f>PRODUCT(I13/E13)</f>
        <v>2.5333333333333332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H178" s="10"/>
      <c r="AI178" s="10"/>
      <c r="AJ178" s="10"/>
      <c r="AK178" s="10"/>
      <c r="AL178" s="10"/>
    </row>
    <row r="179" spans="12:38" x14ac:dyDescent="0.25"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</row>
    <row r="180" spans="12:38" x14ac:dyDescent="0.25"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</row>
    <row r="181" spans="12:38" x14ac:dyDescent="0.25"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</row>
    <row r="182" spans="12:38" x14ac:dyDescent="0.25"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</row>
    <row r="183" spans="12:38" x14ac:dyDescent="0.25"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</row>
    <row r="184" spans="12:38" x14ac:dyDescent="0.25"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</row>
    <row r="185" spans="12:38" x14ac:dyDescent="0.25"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2018-09-22T08:00:39Z</dcterms:modified>
</cp:coreProperties>
</file>