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U" sheetId="1" r:id="rId1"/>
    <sheet name="MYP, MSS" sheetId="3" r:id="rId2"/>
  </sheets>
  <calcPr calcId="145621"/>
</workbook>
</file>

<file path=xl/calcChain.xml><?xml version="1.0" encoding="utf-8"?>
<calcChain xmlns="http://schemas.openxmlformats.org/spreadsheetml/2006/main">
  <c r="O24" i="3" l="1"/>
  <c r="N24" i="3"/>
  <c r="M24" i="3"/>
  <c r="L24" i="3"/>
  <c r="O23" i="3"/>
  <c r="N23" i="3"/>
  <c r="M23" i="3"/>
  <c r="L23" i="3"/>
  <c r="K7" i="3"/>
  <c r="K6" i="3"/>
  <c r="K5" i="3"/>
  <c r="K4" i="3"/>
  <c r="K23" i="3"/>
  <c r="AS20" i="3"/>
  <c r="AR20" i="3" s="1"/>
  <c r="AQ20" i="3"/>
  <c r="AP20" i="3"/>
  <c r="AO20" i="3"/>
  <c r="AN20" i="3"/>
  <c r="AM20" i="3"/>
  <c r="AG20" i="3"/>
  <c r="K25" i="3" s="1"/>
  <c r="AE20" i="3"/>
  <c r="I25" i="3" s="1"/>
  <c r="AD20" i="3"/>
  <c r="AC20" i="3"/>
  <c r="G25" i="3" s="1"/>
  <c r="AB20" i="3"/>
  <c r="AA20" i="3"/>
  <c r="E25" i="3" s="1"/>
  <c r="W20" i="3"/>
  <c r="U20" i="3"/>
  <c r="T20" i="3"/>
  <c r="S20" i="3"/>
  <c r="R20" i="3"/>
  <c r="Q20" i="3"/>
  <c r="I20" i="3"/>
  <c r="I24" i="3" s="1"/>
  <c r="H20" i="3"/>
  <c r="G20" i="3"/>
  <c r="G24" i="3" s="1"/>
  <c r="G26" i="3" s="1"/>
  <c r="F20" i="3"/>
  <c r="E20" i="3"/>
  <c r="E24" i="3" s="1"/>
  <c r="E26" i="3" s="1"/>
  <c r="F24" i="3" l="1"/>
  <c r="H24" i="3"/>
  <c r="K20" i="3"/>
  <c r="K24" i="3" s="1"/>
  <c r="K26" i="3" s="1"/>
  <c r="F25" i="3"/>
  <c r="H25" i="3"/>
  <c r="H26" i="3" s="1"/>
  <c r="M26" i="3" s="1"/>
  <c r="I26" i="3"/>
  <c r="J25" i="3"/>
  <c r="O25" i="3"/>
  <c r="L25" i="3"/>
  <c r="M25" i="3"/>
  <c r="AF20" i="3"/>
  <c r="J24" i="3" l="1"/>
  <c r="J20" i="3"/>
  <c r="N25" i="3"/>
  <c r="F26" i="3"/>
  <c r="O26" i="3"/>
  <c r="J26" i="3"/>
  <c r="L26" i="3" l="1"/>
  <c r="N26" i="3"/>
  <c r="AB20" i="1" l="1"/>
  <c r="AA20" i="1"/>
  <c r="Z20" i="1"/>
  <c r="Y20" i="1"/>
  <c r="X20" i="1"/>
  <c r="W20" i="1"/>
  <c r="T20" i="1"/>
  <c r="S20" i="1"/>
  <c r="R20" i="1"/>
  <c r="Q20" i="1"/>
  <c r="P20" i="1"/>
</calcChain>
</file>

<file path=xl/sharedStrings.xml><?xml version="1.0" encoding="utf-8"?>
<sst xmlns="http://schemas.openxmlformats.org/spreadsheetml/2006/main" count="228" uniqueCount="83">
  <si>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</si>
  <si>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</si>
  <si>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</si>
  <si>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</si>
  <si>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</si>
  <si>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</si>
  <si>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</si>
  <si>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</si>
  <si>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</si>
  <si>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</si>
  <si>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</si>
  <si>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</si>
  <si>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</si>
  <si>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</si>
  <si>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</si>
  <si>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</si>
  <si>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</si>
  <si>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</si>
  <si>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</si>
  <si>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</si>
  <si>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</si>
  <si>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</si>
  <si>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</si>
  <si>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</si>
  <si>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URA SUPERISSA</t>
  </si>
  <si>
    <t>KAIKKI</t>
  </si>
  <si>
    <t>ka/L</t>
  </si>
  <si>
    <t>ka/T</t>
  </si>
  <si>
    <t>ka/KL</t>
  </si>
  <si>
    <t>ENSIMMÄISET</t>
  </si>
  <si>
    <t>K</t>
  </si>
  <si>
    <t>H</t>
  </si>
  <si>
    <t>P</t>
  </si>
  <si>
    <t>Pasi Hämäläinen</t>
  </si>
  <si>
    <t>10.</t>
  </si>
  <si>
    <t>ViVe</t>
  </si>
  <si>
    <t>18.05. 2005  KoU - ViVe  2-0  (1-0, 17-1)</t>
  </si>
  <si>
    <t xml:space="preserve">  27 v   6 kk   4 pv</t>
  </si>
  <si>
    <t>3.  ottelu</t>
  </si>
  <si>
    <t>24.05. 2005  SMJ - ViVe  1-2  (3-1, 4-9, 0-1)</t>
  </si>
  <si>
    <t xml:space="preserve">  27 v   5 kk 10 pv</t>
  </si>
  <si>
    <t>24.  ottelu</t>
  </si>
  <si>
    <t>31.07. 2005  SMJ - ViVe  0-2  (2-6, 4-10)</t>
  </si>
  <si>
    <t xml:space="preserve">  27 v   8 kk 17 pv</t>
  </si>
  <si>
    <t>ykköspesis</t>
  </si>
  <si>
    <t>HaVe</t>
  </si>
  <si>
    <t>VePe</t>
  </si>
  <si>
    <t>9.</t>
  </si>
  <si>
    <t>11.</t>
  </si>
  <si>
    <t>8.</t>
  </si>
  <si>
    <t>ViVe  2</t>
  </si>
  <si>
    <t>suomensarja</t>
  </si>
  <si>
    <t>7.</t>
  </si>
  <si>
    <t>5.</t>
  </si>
  <si>
    <t>2.</t>
  </si>
  <si>
    <t>Seurat</t>
  </si>
  <si>
    <t>ViVe = Vimpelin Veto  (1934)</t>
  </si>
  <si>
    <t>HaVe = Halsua-Veteli Pesis  (2002)</t>
  </si>
  <si>
    <t>VetU = Vetelin Urheilijat  (1947), kasvattajaseura</t>
  </si>
  <si>
    <t>14.11.1977   Veteli</t>
  </si>
  <si>
    <t>YKKÖSPESIS</t>
  </si>
  <si>
    <t>VePe = Veteli Pesis  (2000)</t>
  </si>
  <si>
    <t>LePe</t>
  </si>
  <si>
    <t>LePe = Lestijoen Pesis  (2009)</t>
  </si>
  <si>
    <t>6.</t>
  </si>
  <si>
    <t>4.</t>
  </si>
  <si>
    <t>SUPERPPESIS</t>
  </si>
  <si>
    <t xml:space="preserve"> Arvo-ottelut</t>
  </si>
  <si>
    <t>Mitalit</t>
  </si>
  <si>
    <t>hSM</t>
  </si>
  <si>
    <t>Lyöty</t>
  </si>
  <si>
    <t>Tuotu</t>
  </si>
  <si>
    <t>L+T</t>
  </si>
  <si>
    <t>SUOMENSARJA</t>
  </si>
  <si>
    <t>KAIKKI OTTELUT</t>
  </si>
  <si>
    <t>SUPERPESIS</t>
  </si>
  <si>
    <t>YHTEENSÄ</t>
  </si>
  <si>
    <t>3.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</si>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</sst>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2" fillId="2" borderId="0" xfId="0" applyFont="1" applyFill="1"/>
    <xf numFmtId="0" fontId="3" fillId="3" borderId="1" xfId="0" applyFont="1" applyFill="1" applyBorder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2" fillId="0" borderId="0" xfId="0" applyFont="1" applyFill="1"/>
    <xf numFmtId="0" fontId="5" fillId="2" borderId="0" xfId="0" applyFont="1" applyFill="1"/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/>
    <xf numFmtId="0" fontId="3" fillId="4" borderId="1" xfId="0" applyFont="1" applyFill="1" applyBorder="1"/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5" fillId="0" borderId="0" xfId="0" applyFont="1" applyFill="1"/>
    <xf numFmtId="0" fontId="3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  <xf numFmtId="0" fontId="3" fillId="5" borderId="1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165" fontId="3" fillId="3" borderId="1" xfId="1" applyNumberFormat="1" applyFont="1" applyFill="1" applyBorder="1" applyAlignment="1">
      <alignment horizontal="center"/>
    </xf>
    <xf numFmtId="165" fontId="3" fillId="3" borderId="1" xfId="1" quotePrefix="1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1" xfId="0" applyFont="1" applyFill="1" applyBorder="1"/>
    <xf numFmtId="0" fontId="3" fillId="7" borderId="1" xfId="0" applyFont="1" applyFill="1" applyBorder="1" applyAlignment="1">
      <alignment horizontal="left"/>
    </xf>
    <xf numFmtId="0" fontId="3" fillId="7" borderId="4" xfId="0" applyFont="1" applyFill="1" applyBorder="1" applyAlignment="1">
      <alignment horizontal="center"/>
    </xf>
    <xf numFmtId="165" fontId="3" fillId="7" borderId="1" xfId="1" applyNumberFormat="1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  <xf numFmtId="0" fontId="3" fillId="2" borderId="0" xfId="0" applyFont="1" applyFill="1"/>
    <xf numFmtId="165" fontId="3" fillId="2" borderId="0" xfId="0" applyNumberFormat="1" applyFont="1" applyFill="1"/>
    <xf numFmtId="0" fontId="3" fillId="2" borderId="6" xfId="0" applyFont="1" applyFill="1" applyBorder="1"/>
    <xf numFmtId="0" fontId="3" fillId="2" borderId="0" xfId="0" applyFont="1" applyFill="1" applyBorder="1"/>
    <xf numFmtId="0" fontId="4" fillId="4" borderId="3" xfId="0" applyFont="1" applyFill="1" applyBorder="1"/>
    <xf numFmtId="0" fontId="3" fillId="3" borderId="2" xfId="0" applyFont="1" applyFill="1" applyBorder="1"/>
    <xf numFmtId="0" fontId="2" fillId="3" borderId="3" xfId="0" applyFont="1" applyFill="1" applyBorder="1"/>
    <xf numFmtId="0" fontId="3" fillId="3" borderId="4" xfId="0" applyFont="1" applyFill="1" applyBorder="1"/>
    <xf numFmtId="2" fontId="3" fillId="3" borderId="1" xfId="0" applyNumberFormat="1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3" fillId="6" borderId="2" xfId="0" applyFont="1" applyFill="1" applyBorder="1"/>
    <xf numFmtId="0" fontId="3" fillId="6" borderId="3" xfId="0" applyFont="1" applyFill="1" applyBorder="1"/>
    <xf numFmtId="0" fontId="3" fillId="6" borderId="4" xfId="0" applyFont="1" applyFill="1" applyBorder="1"/>
    <xf numFmtId="0" fontId="3" fillId="6" borderId="1" xfId="0" applyFont="1" applyFill="1" applyBorder="1" applyAlignment="1">
      <alignment horizontal="center"/>
    </xf>
    <xf numFmtId="2" fontId="3" fillId="6" borderId="1" xfId="0" applyNumberFormat="1" applyFont="1" applyFill="1" applyBorder="1" applyAlignment="1">
      <alignment horizontal="center"/>
    </xf>
    <xf numFmtId="165" fontId="3" fillId="6" borderId="1" xfId="0" applyNumberFormat="1" applyFont="1" applyFill="1" applyBorder="1" applyAlignment="1">
      <alignment horizontal="center"/>
    </xf>
    <xf numFmtId="0" fontId="3" fillId="4" borderId="2" xfId="0" applyFont="1" applyFill="1" applyBorder="1"/>
    <xf numFmtId="0" fontId="3" fillId="4" borderId="3" xfId="0" applyFont="1" applyFill="1" applyBorder="1"/>
    <xf numFmtId="0" fontId="3" fillId="4" borderId="4" xfId="0" applyFont="1" applyFill="1" applyBorder="1"/>
    <xf numFmtId="2" fontId="3" fillId="4" borderId="1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5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0" fillId="2" borderId="0" xfId="0" applyFill="1"/>
    <xf numFmtId="0" fontId="3" fillId="3" borderId="1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3" fillId="7" borderId="4" xfId="0" applyFont="1" applyFill="1" applyBorder="1"/>
    <xf numFmtId="0" fontId="3" fillId="2" borderId="12" xfId="0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0" fontId="3" fillId="5" borderId="13" xfId="0" applyFont="1" applyFill="1" applyBorder="1" applyAlignment="1">
      <alignment horizontal="left"/>
    </xf>
    <xf numFmtId="0" fontId="3" fillId="5" borderId="9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165" fontId="3" fillId="4" borderId="13" xfId="0" applyNumberFormat="1" applyFont="1" applyFill="1" applyBorder="1" applyAlignment="1">
      <alignment horizontal="center"/>
    </xf>
    <xf numFmtId="49" fontId="3" fillId="4" borderId="3" xfId="0" applyNumberFormat="1" applyFont="1" applyFill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4" borderId="7" xfId="0" applyFont="1" applyFill="1" applyBorder="1"/>
    <xf numFmtId="0" fontId="3" fillId="4" borderId="6" xfId="0" applyFont="1" applyFill="1" applyBorder="1"/>
    <xf numFmtId="0" fontId="3" fillId="4" borderId="8" xfId="0" applyFont="1" applyFill="1" applyBorder="1"/>
    <xf numFmtId="0" fontId="3" fillId="2" borderId="1" xfId="0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3" fillId="2" borderId="9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165" fontId="3" fillId="3" borderId="4" xfId="1" applyNumberFormat="1" applyFont="1" applyFill="1" applyBorder="1" applyAlignment="1">
      <alignment horizontal="center"/>
    </xf>
    <xf numFmtId="49" fontId="3" fillId="3" borderId="3" xfId="0" applyNumberFormat="1" applyFont="1" applyFill="1" applyBorder="1" applyAlignment="1">
      <alignment horizontal="left"/>
    </xf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/>
    <xf numFmtId="0" fontId="3" fillId="7" borderId="2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2" fillId="4" borderId="6" xfId="0" applyFont="1" applyFill="1" applyBorder="1"/>
    <xf numFmtId="0" fontId="3" fillId="4" borderId="6" xfId="0" applyFont="1" applyFill="1" applyBorder="1" applyAlignment="1">
      <alignment horizontal="right"/>
    </xf>
    <xf numFmtId="0" fontId="3" fillId="4" borderId="8" xfId="0" applyFont="1" applyFill="1" applyBorder="1" applyAlignment="1">
      <alignment horizontal="center"/>
    </xf>
    <xf numFmtId="0" fontId="3" fillId="4" borderId="12" xfId="0" applyFont="1" applyFill="1" applyBorder="1"/>
    <xf numFmtId="0" fontId="2" fillId="4" borderId="0" xfId="0" applyFont="1" applyFill="1" applyBorder="1"/>
    <xf numFmtId="0" fontId="3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center"/>
    </xf>
    <xf numFmtId="0" fontId="3" fillId="4" borderId="5" xfId="0" applyFont="1" applyFill="1" applyBorder="1"/>
    <xf numFmtId="0" fontId="3" fillId="4" borderId="9" xfId="0" applyFont="1" applyFill="1" applyBorder="1"/>
    <xf numFmtId="0" fontId="2" fillId="4" borderId="10" xfId="0" applyFont="1" applyFill="1" applyBorder="1"/>
    <xf numFmtId="0" fontId="3" fillId="4" borderId="10" xfId="0" applyFont="1" applyFill="1" applyBorder="1"/>
    <xf numFmtId="0" fontId="3" fillId="4" borderId="10" xfId="0" applyFont="1" applyFill="1" applyBorder="1" applyAlignment="1">
      <alignment horizontal="right"/>
    </xf>
    <xf numFmtId="0" fontId="3" fillId="4" borderId="11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tabSelected="1" zoomScale="97" zoomScaleNormal="97" workbookViewId="0"/>
  </sheetViews>
  <sheetFormatPr defaultRowHeight="15" customHeight="1" x14ac:dyDescent="0.25"/>
  <cols>
    <col min="1" max="1" width="0.7109375" style="8" customWidth="1"/>
    <col min="2" max="2" width="6.7109375" style="69" customWidth="1"/>
    <col min="3" max="3" width="6.7109375" style="68" customWidth="1"/>
    <col min="4" max="4" width="9.28515625" style="69" customWidth="1"/>
    <col min="5" max="12" width="5.7109375" style="68" customWidth="1"/>
    <col min="13" max="13" width="6" style="68" customWidth="1"/>
    <col min="14" max="14" width="8.85546875" style="68" customWidth="1"/>
    <col min="15" max="15" width="0.7109375" style="30" customWidth="1"/>
    <col min="16" max="20" width="5.7109375" style="68" customWidth="1"/>
    <col min="21" max="21" width="8.7109375" style="68" customWidth="1"/>
    <col min="22" max="22" width="0.7109375" style="30" customWidth="1"/>
    <col min="23" max="27" width="5.7109375" style="68" customWidth="1"/>
    <col min="28" max="28" width="8.7109375" style="68" customWidth="1"/>
    <col min="29" max="29" width="0.7109375" style="30" customWidth="1"/>
    <col min="30" max="35" width="5.7109375" style="68" customWidth="1"/>
    <col min="36" max="36" width="43.7109375" style="1" customWidth="1"/>
    <col min="37" max="16384" width="9.140625" style="8"/>
  </cols>
  <sheetData>
    <row r="1" spans="1:36" ht="19.5" customHeight="1" x14ac:dyDescent="0.25">
      <c r="A1" s="1"/>
      <c r="B1" s="2" t="s">
        <v>33</v>
      </c>
      <c r="C1" s="3"/>
      <c r="D1" s="4"/>
      <c r="E1" s="5" t="s">
        <v>59</v>
      </c>
      <c r="F1" s="6"/>
      <c r="G1" s="6"/>
      <c r="H1" s="6"/>
      <c r="I1" s="6"/>
      <c r="J1" s="6"/>
      <c r="K1" s="3"/>
      <c r="L1" s="6"/>
      <c r="M1" s="3"/>
      <c r="N1" s="3"/>
      <c r="O1" s="7"/>
      <c r="P1" s="6"/>
      <c r="Q1" s="3"/>
      <c r="R1" s="3"/>
      <c r="S1" s="3"/>
      <c r="T1" s="3"/>
      <c r="U1" s="3"/>
      <c r="V1" s="7"/>
      <c r="W1" s="3"/>
      <c r="X1" s="3"/>
      <c r="Y1" s="3"/>
      <c r="Z1" s="3"/>
      <c r="AA1" s="3"/>
      <c r="AB1" s="3"/>
      <c r="AC1" s="7"/>
      <c r="AD1" s="3"/>
      <c r="AE1" s="3"/>
      <c r="AF1" s="3"/>
      <c r="AG1" s="3"/>
      <c r="AH1" s="3"/>
      <c r="AI1" s="3"/>
    </row>
    <row r="2" spans="1:36" s="23" customFormat="1" ht="15" customHeight="1" x14ac:dyDescent="0.2">
      <c r="A2" s="9"/>
      <c r="B2" s="10" t="s">
        <v>66</v>
      </c>
      <c r="C2" s="11"/>
      <c r="D2" s="12"/>
      <c r="E2" s="13" t="s">
        <v>12</v>
      </c>
      <c r="F2" s="14"/>
      <c r="G2" s="14"/>
      <c r="H2" s="14"/>
      <c r="I2" s="21" t="s">
        <v>13</v>
      </c>
      <c r="J2" s="17"/>
      <c r="K2" s="14"/>
      <c r="L2" s="14"/>
      <c r="M2" s="14"/>
      <c r="N2" s="15"/>
      <c r="O2" s="19"/>
      <c r="P2" s="20" t="s">
        <v>14</v>
      </c>
      <c r="Q2" s="14"/>
      <c r="R2" s="14"/>
      <c r="S2" s="14"/>
      <c r="T2" s="20"/>
      <c r="U2" s="20"/>
      <c r="V2" s="74"/>
      <c r="W2" s="22" t="s">
        <v>15</v>
      </c>
      <c r="X2" s="14"/>
      <c r="Y2" s="14"/>
      <c r="Z2" s="14"/>
      <c r="AA2" s="14"/>
      <c r="AB2" s="14"/>
      <c r="AC2" s="74"/>
      <c r="AD2" s="22" t="s">
        <v>67</v>
      </c>
      <c r="AE2" s="14"/>
      <c r="AF2" s="14"/>
      <c r="AG2" s="20"/>
      <c r="AH2" s="14" t="s">
        <v>68</v>
      </c>
      <c r="AI2" s="15"/>
      <c r="AJ2" s="9"/>
    </row>
    <row r="3" spans="1:36" s="23" customFormat="1" ht="15" customHeight="1" x14ac:dyDescent="0.2">
      <c r="A3" s="9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17</v>
      </c>
      <c r="K3" s="18" t="s">
        <v>18</v>
      </c>
      <c r="L3" s="18" t="s">
        <v>19</v>
      </c>
      <c r="M3" s="18" t="s">
        <v>20</v>
      </c>
      <c r="N3" s="18" t="s">
        <v>21</v>
      </c>
      <c r="O3" s="24"/>
      <c r="P3" s="18" t="s">
        <v>3</v>
      </c>
      <c r="Q3" s="18" t="s">
        <v>8</v>
      </c>
      <c r="R3" s="15" t="s">
        <v>5</v>
      </c>
      <c r="S3" s="18" t="s">
        <v>6</v>
      </c>
      <c r="T3" s="18" t="s">
        <v>16</v>
      </c>
      <c r="U3" s="18" t="s">
        <v>21</v>
      </c>
      <c r="V3" s="24"/>
      <c r="W3" s="18" t="s">
        <v>3</v>
      </c>
      <c r="X3" s="18" t="s">
        <v>8</v>
      </c>
      <c r="Y3" s="15" t="s">
        <v>5</v>
      </c>
      <c r="Z3" s="18" t="s">
        <v>6</v>
      </c>
      <c r="AA3" s="18" t="s">
        <v>16</v>
      </c>
      <c r="AB3" s="18" t="s">
        <v>21</v>
      </c>
      <c r="AC3" s="24"/>
      <c r="AD3" s="18" t="s">
        <v>22</v>
      </c>
      <c r="AE3" s="18" t="s">
        <v>23</v>
      </c>
      <c r="AF3" s="15" t="s">
        <v>69</v>
      </c>
      <c r="AG3" s="15" t="s">
        <v>30</v>
      </c>
      <c r="AH3" s="17" t="s">
        <v>31</v>
      </c>
      <c r="AI3" s="18" t="s">
        <v>32</v>
      </c>
      <c r="AJ3" s="9"/>
    </row>
    <row r="4" spans="1:36" s="23" customFormat="1" ht="15" customHeight="1" x14ac:dyDescent="0.25">
      <c r="A4" s="9"/>
      <c r="B4" s="25">
        <v>2001</v>
      </c>
      <c r="C4" s="25" t="s">
        <v>48</v>
      </c>
      <c r="D4" s="26" t="s">
        <v>46</v>
      </c>
      <c r="E4" s="25"/>
      <c r="F4" s="27" t="s">
        <v>44</v>
      </c>
      <c r="G4" s="70"/>
      <c r="H4" s="28"/>
      <c r="I4" s="25"/>
      <c r="J4" s="25"/>
      <c r="K4" s="25"/>
      <c r="L4" s="25"/>
      <c r="M4" s="25"/>
      <c r="N4" s="29"/>
      <c r="O4" s="30"/>
      <c r="P4" s="31"/>
      <c r="Q4" s="31"/>
      <c r="R4" s="31"/>
      <c r="S4" s="31"/>
      <c r="T4" s="31"/>
      <c r="U4" s="31"/>
      <c r="V4" s="30"/>
      <c r="W4" s="60"/>
      <c r="X4" s="60"/>
      <c r="Y4" s="60"/>
      <c r="Z4" s="60"/>
      <c r="AA4" s="60"/>
      <c r="AB4" s="62"/>
      <c r="AC4" s="30"/>
      <c r="AD4" s="31"/>
      <c r="AE4" s="31"/>
      <c r="AF4" s="31"/>
      <c r="AG4" s="31"/>
      <c r="AH4" s="31"/>
      <c r="AI4" s="31"/>
      <c r="AJ4" s="9"/>
    </row>
    <row r="5" spans="1:36" s="23" customFormat="1" ht="15" customHeight="1" x14ac:dyDescent="0.2">
      <c r="A5" s="9"/>
      <c r="B5" s="25">
        <v>2002</v>
      </c>
      <c r="C5" s="25" t="s">
        <v>47</v>
      </c>
      <c r="D5" s="26" t="s">
        <v>46</v>
      </c>
      <c r="E5" s="25"/>
      <c r="F5" s="27" t="s">
        <v>44</v>
      </c>
      <c r="G5" s="70"/>
      <c r="H5" s="28"/>
      <c r="I5" s="25"/>
      <c r="J5" s="25"/>
      <c r="K5" s="25"/>
      <c r="L5" s="25"/>
      <c r="M5" s="25"/>
      <c r="N5" s="29"/>
      <c r="O5" s="24"/>
      <c r="P5" s="31"/>
      <c r="Q5" s="31"/>
      <c r="R5" s="31"/>
      <c r="S5" s="31"/>
      <c r="T5" s="31"/>
      <c r="U5" s="31"/>
      <c r="V5" s="24"/>
      <c r="W5" s="60"/>
      <c r="X5" s="60"/>
      <c r="Y5" s="33"/>
      <c r="Z5" s="60"/>
      <c r="AA5" s="60"/>
      <c r="AB5" s="62"/>
      <c r="AC5" s="24"/>
      <c r="AD5" s="31"/>
      <c r="AE5" s="73"/>
      <c r="AF5" s="73"/>
      <c r="AG5" s="31"/>
      <c r="AH5" s="31"/>
      <c r="AI5" s="31"/>
      <c r="AJ5" s="9"/>
    </row>
    <row r="6" spans="1:36" s="23" customFormat="1" ht="15" customHeight="1" x14ac:dyDescent="0.2">
      <c r="A6" s="9"/>
      <c r="B6" s="25">
        <v>2003</v>
      </c>
      <c r="C6" s="25" t="s">
        <v>47</v>
      </c>
      <c r="D6" s="26" t="s">
        <v>45</v>
      </c>
      <c r="E6" s="25"/>
      <c r="F6" s="27" t="s">
        <v>44</v>
      </c>
      <c r="G6" s="70"/>
      <c r="H6" s="28"/>
      <c r="I6" s="25"/>
      <c r="J6" s="25"/>
      <c r="K6" s="25"/>
      <c r="L6" s="25"/>
      <c r="M6" s="25"/>
      <c r="N6" s="29"/>
      <c r="O6" s="24"/>
      <c r="P6" s="31"/>
      <c r="Q6" s="31"/>
      <c r="R6" s="31"/>
      <c r="S6" s="31"/>
      <c r="T6" s="31"/>
      <c r="U6" s="31"/>
      <c r="V6" s="24"/>
      <c r="W6" s="60"/>
      <c r="X6" s="60"/>
      <c r="Y6" s="33"/>
      <c r="Z6" s="60"/>
      <c r="AA6" s="60"/>
      <c r="AB6" s="62"/>
      <c r="AC6" s="24"/>
      <c r="AD6" s="31"/>
      <c r="AE6" s="73"/>
      <c r="AF6" s="73"/>
      <c r="AG6" s="31"/>
      <c r="AH6" s="31"/>
      <c r="AI6" s="31"/>
      <c r="AJ6" s="9"/>
    </row>
    <row r="7" spans="1:36" s="23" customFormat="1" ht="15" customHeight="1" x14ac:dyDescent="0.25">
      <c r="A7" s="9"/>
      <c r="B7" s="25">
        <v>2004</v>
      </c>
      <c r="C7" s="25" t="s">
        <v>49</v>
      </c>
      <c r="D7" s="26" t="s">
        <v>45</v>
      </c>
      <c r="E7" s="25"/>
      <c r="F7" s="27" t="s">
        <v>44</v>
      </c>
      <c r="G7" s="70"/>
      <c r="H7" s="28"/>
      <c r="I7" s="25"/>
      <c r="J7" s="25"/>
      <c r="K7" s="25"/>
      <c r="L7" s="25"/>
      <c r="M7" s="25"/>
      <c r="N7" s="29"/>
      <c r="O7" s="30"/>
      <c r="P7" s="31"/>
      <c r="Q7" s="31"/>
      <c r="R7" s="31"/>
      <c r="S7" s="31"/>
      <c r="T7" s="31"/>
      <c r="U7" s="31"/>
      <c r="V7" s="30"/>
      <c r="W7" s="60"/>
      <c r="X7" s="60"/>
      <c r="Y7" s="33"/>
      <c r="Z7" s="60"/>
      <c r="AA7" s="60"/>
      <c r="AB7" s="62"/>
      <c r="AC7" s="30"/>
      <c r="AD7" s="31"/>
      <c r="AE7" s="31"/>
      <c r="AF7" s="31"/>
      <c r="AG7" s="31"/>
      <c r="AH7" s="31"/>
      <c r="AI7" s="31"/>
      <c r="AJ7" s="9"/>
    </row>
    <row r="8" spans="1:36" s="23" customFormat="1" ht="15" customHeight="1" x14ac:dyDescent="0.25">
      <c r="A8" s="9"/>
      <c r="B8" s="31">
        <v>2005</v>
      </c>
      <c r="C8" s="31" t="s">
        <v>34</v>
      </c>
      <c r="D8" s="2" t="s">
        <v>35</v>
      </c>
      <c r="E8" s="31">
        <v>25</v>
      </c>
      <c r="F8" s="31">
        <v>1</v>
      </c>
      <c r="G8" s="32">
        <v>13</v>
      </c>
      <c r="H8" s="31">
        <v>5</v>
      </c>
      <c r="I8" s="31">
        <v>59</v>
      </c>
      <c r="J8" s="31">
        <v>1</v>
      </c>
      <c r="K8" s="31">
        <v>12</v>
      </c>
      <c r="L8" s="31">
        <v>32</v>
      </c>
      <c r="M8" s="31">
        <v>14</v>
      </c>
      <c r="N8" s="35">
        <v>0.46800000000000003</v>
      </c>
      <c r="O8" s="30"/>
      <c r="P8" s="31"/>
      <c r="Q8" s="31"/>
      <c r="R8" s="31"/>
      <c r="S8" s="31"/>
      <c r="T8" s="31"/>
      <c r="U8" s="31"/>
      <c r="V8" s="30"/>
      <c r="W8" s="60">
        <v>7</v>
      </c>
      <c r="X8" s="33">
        <v>0</v>
      </c>
      <c r="Y8" s="33">
        <v>8</v>
      </c>
      <c r="Z8" s="33">
        <v>0</v>
      </c>
      <c r="AA8" s="60">
        <v>25</v>
      </c>
      <c r="AB8" s="62">
        <v>0.51</v>
      </c>
      <c r="AC8" s="30"/>
      <c r="AD8" s="31"/>
      <c r="AE8" s="31"/>
      <c r="AF8" s="31"/>
      <c r="AG8" s="31"/>
      <c r="AH8" s="31"/>
      <c r="AI8" s="31"/>
      <c r="AJ8" s="9"/>
    </row>
    <row r="9" spans="1:36" s="23" customFormat="1" ht="15" customHeight="1" x14ac:dyDescent="0.25">
      <c r="A9" s="9"/>
      <c r="B9" s="31">
        <v>2006</v>
      </c>
      <c r="C9" s="31" t="s">
        <v>34</v>
      </c>
      <c r="D9" s="2" t="s">
        <v>35</v>
      </c>
      <c r="E9" s="31">
        <v>13</v>
      </c>
      <c r="F9" s="31">
        <v>0</v>
      </c>
      <c r="G9" s="32">
        <v>0</v>
      </c>
      <c r="H9" s="31">
        <v>2</v>
      </c>
      <c r="I9" s="31">
        <v>41</v>
      </c>
      <c r="J9" s="31">
        <v>0</v>
      </c>
      <c r="K9" s="31">
        <v>19</v>
      </c>
      <c r="L9" s="31">
        <v>22</v>
      </c>
      <c r="M9" s="31">
        <v>0</v>
      </c>
      <c r="N9" s="36">
        <v>0.54700000000000004</v>
      </c>
      <c r="O9" s="30"/>
      <c r="P9" s="31"/>
      <c r="Q9" s="31"/>
      <c r="R9" s="32"/>
      <c r="S9" s="31"/>
      <c r="T9" s="31"/>
      <c r="U9" s="31"/>
      <c r="V9" s="30"/>
      <c r="W9" s="60"/>
      <c r="X9" s="33"/>
      <c r="Y9" s="33"/>
      <c r="Z9" s="33"/>
      <c r="AA9" s="60"/>
      <c r="AB9" s="62"/>
      <c r="AC9" s="30"/>
      <c r="AD9" s="31"/>
      <c r="AE9" s="31"/>
      <c r="AF9" s="32"/>
      <c r="AG9" s="32"/>
      <c r="AH9" s="34"/>
      <c r="AI9" s="31"/>
      <c r="AJ9" s="9"/>
    </row>
    <row r="10" spans="1:36" s="23" customFormat="1" ht="15" customHeight="1" x14ac:dyDescent="0.25">
      <c r="A10" s="9"/>
      <c r="B10" s="37">
        <v>2007</v>
      </c>
      <c r="C10" s="37" t="s">
        <v>52</v>
      </c>
      <c r="D10" s="38" t="s">
        <v>50</v>
      </c>
      <c r="E10" s="37"/>
      <c r="F10" s="39" t="s">
        <v>51</v>
      </c>
      <c r="G10" s="40"/>
      <c r="H10" s="37"/>
      <c r="I10" s="37"/>
      <c r="J10" s="37"/>
      <c r="K10" s="37"/>
      <c r="L10" s="37"/>
      <c r="M10" s="37"/>
      <c r="N10" s="41"/>
      <c r="O10" s="30"/>
      <c r="P10" s="31"/>
      <c r="Q10" s="31"/>
      <c r="R10" s="32"/>
      <c r="S10" s="31"/>
      <c r="T10" s="31"/>
      <c r="U10" s="31"/>
      <c r="V10" s="30"/>
      <c r="W10" s="60"/>
      <c r="X10" s="33"/>
      <c r="Y10" s="33"/>
      <c r="Z10" s="33"/>
      <c r="AA10" s="60"/>
      <c r="AB10" s="62"/>
      <c r="AC10" s="30"/>
      <c r="AD10" s="31"/>
      <c r="AE10" s="31"/>
      <c r="AF10" s="32"/>
      <c r="AG10" s="32"/>
      <c r="AH10" s="34"/>
      <c r="AI10" s="31"/>
      <c r="AJ10" s="9"/>
    </row>
    <row r="11" spans="1:36" s="23" customFormat="1" ht="15" customHeight="1" x14ac:dyDescent="0.25">
      <c r="A11" s="9"/>
      <c r="B11" s="37">
        <v>2008</v>
      </c>
      <c r="C11" s="37" t="s">
        <v>53</v>
      </c>
      <c r="D11" s="38" t="s">
        <v>45</v>
      </c>
      <c r="E11" s="37"/>
      <c r="F11" s="39" t="s">
        <v>51</v>
      </c>
      <c r="G11" s="40"/>
      <c r="H11" s="37"/>
      <c r="I11" s="37"/>
      <c r="J11" s="37"/>
      <c r="K11" s="37"/>
      <c r="L11" s="37"/>
      <c r="M11" s="37"/>
      <c r="N11" s="41"/>
      <c r="O11" s="30"/>
      <c r="P11" s="31"/>
      <c r="Q11" s="31"/>
      <c r="R11" s="32"/>
      <c r="S11" s="31"/>
      <c r="T11" s="31"/>
      <c r="U11" s="31"/>
      <c r="V11" s="30"/>
      <c r="W11" s="60"/>
      <c r="X11" s="33"/>
      <c r="Y11" s="33"/>
      <c r="Z11" s="33"/>
      <c r="AA11" s="60"/>
      <c r="AB11" s="62"/>
      <c r="AC11" s="30"/>
      <c r="AD11" s="31"/>
      <c r="AE11" s="31"/>
      <c r="AF11" s="32"/>
      <c r="AG11" s="32"/>
      <c r="AH11" s="34"/>
      <c r="AI11" s="31"/>
      <c r="AJ11" s="9"/>
    </row>
    <row r="12" spans="1:36" s="23" customFormat="1" ht="15" customHeight="1" x14ac:dyDescent="0.25">
      <c r="A12" s="9"/>
      <c r="B12" s="37">
        <v>2009</v>
      </c>
      <c r="C12" s="37" t="s">
        <v>53</v>
      </c>
      <c r="D12" s="38" t="s">
        <v>45</v>
      </c>
      <c r="E12" s="37"/>
      <c r="F12" s="39" t="s">
        <v>51</v>
      </c>
      <c r="G12" s="40"/>
      <c r="H12" s="37"/>
      <c r="I12" s="37"/>
      <c r="J12" s="37"/>
      <c r="K12" s="37"/>
      <c r="L12" s="37"/>
      <c r="M12" s="37"/>
      <c r="N12" s="41"/>
      <c r="O12" s="30"/>
      <c r="P12" s="31"/>
      <c r="Q12" s="31"/>
      <c r="R12" s="32"/>
      <c r="S12" s="31"/>
      <c r="T12" s="31"/>
      <c r="U12" s="31"/>
      <c r="V12" s="30"/>
      <c r="W12" s="60"/>
      <c r="X12" s="33"/>
      <c r="Y12" s="33"/>
      <c r="Z12" s="33"/>
      <c r="AA12" s="60"/>
      <c r="AB12" s="62"/>
      <c r="AC12" s="30"/>
      <c r="AD12" s="31"/>
      <c r="AE12" s="31"/>
      <c r="AF12" s="32"/>
      <c r="AG12" s="32"/>
      <c r="AH12" s="34"/>
      <c r="AI12" s="31"/>
      <c r="AJ12" s="9"/>
    </row>
    <row r="13" spans="1:36" s="23" customFormat="1" ht="15" customHeight="1" x14ac:dyDescent="0.25">
      <c r="A13" s="9"/>
      <c r="B13" s="37">
        <v>2010</v>
      </c>
      <c r="C13" s="37" t="s">
        <v>54</v>
      </c>
      <c r="D13" s="38" t="s">
        <v>45</v>
      </c>
      <c r="E13" s="37"/>
      <c r="F13" s="39" t="s">
        <v>51</v>
      </c>
      <c r="G13" s="40"/>
      <c r="H13" s="37"/>
      <c r="I13" s="37"/>
      <c r="J13" s="37"/>
      <c r="K13" s="37"/>
      <c r="L13" s="37"/>
      <c r="M13" s="37"/>
      <c r="N13" s="41"/>
      <c r="O13" s="30"/>
      <c r="P13" s="31"/>
      <c r="Q13" s="31"/>
      <c r="R13" s="32"/>
      <c r="S13" s="31"/>
      <c r="T13" s="31"/>
      <c r="U13" s="31"/>
      <c r="V13" s="30"/>
      <c r="W13" s="60"/>
      <c r="X13" s="60"/>
      <c r="Y13" s="60"/>
      <c r="Z13" s="60"/>
      <c r="AA13" s="60"/>
      <c r="AB13" s="62"/>
      <c r="AC13" s="30"/>
      <c r="AD13" s="31"/>
      <c r="AE13" s="73"/>
      <c r="AF13" s="75"/>
      <c r="AG13" s="32"/>
      <c r="AH13" s="34"/>
      <c r="AI13" s="31"/>
      <c r="AJ13" s="9"/>
    </row>
    <row r="14" spans="1:36" s="23" customFormat="1" ht="15" customHeight="1" x14ac:dyDescent="0.25">
      <c r="A14" s="9"/>
      <c r="B14" s="37">
        <v>2011</v>
      </c>
      <c r="C14" s="37" t="s">
        <v>64</v>
      </c>
      <c r="D14" s="38" t="s">
        <v>45</v>
      </c>
      <c r="E14" s="37"/>
      <c r="F14" s="39" t="s">
        <v>51</v>
      </c>
      <c r="G14" s="40"/>
      <c r="H14" s="37"/>
      <c r="I14" s="37"/>
      <c r="J14" s="37"/>
      <c r="K14" s="37"/>
      <c r="L14" s="37"/>
      <c r="M14" s="37"/>
      <c r="N14" s="41"/>
      <c r="O14" s="30"/>
      <c r="P14" s="31"/>
      <c r="Q14" s="31"/>
      <c r="R14" s="31"/>
      <c r="S14" s="31"/>
      <c r="T14" s="31"/>
      <c r="U14" s="31"/>
      <c r="V14" s="30"/>
      <c r="W14" s="60"/>
      <c r="X14" s="60"/>
      <c r="Y14" s="60"/>
      <c r="Z14" s="60"/>
      <c r="AA14" s="60"/>
      <c r="AB14" s="62"/>
      <c r="AC14" s="30"/>
      <c r="AD14" s="31"/>
      <c r="AE14" s="31"/>
      <c r="AF14" s="32"/>
      <c r="AG14" s="32"/>
      <c r="AH14" s="34"/>
      <c r="AI14" s="31"/>
      <c r="AJ14" s="9"/>
    </row>
    <row r="15" spans="1:36" s="23" customFormat="1" ht="15" customHeight="1" x14ac:dyDescent="0.25">
      <c r="A15" s="9"/>
      <c r="B15" s="37">
        <v>2012</v>
      </c>
      <c r="C15" s="37" t="s">
        <v>65</v>
      </c>
      <c r="D15" s="38" t="s">
        <v>62</v>
      </c>
      <c r="E15" s="37"/>
      <c r="F15" s="39" t="s">
        <v>51</v>
      </c>
      <c r="G15" s="40"/>
      <c r="H15" s="37"/>
      <c r="I15" s="37"/>
      <c r="J15" s="37"/>
      <c r="K15" s="37"/>
      <c r="L15" s="37"/>
      <c r="M15" s="37"/>
      <c r="N15" s="41"/>
      <c r="O15" s="30"/>
      <c r="P15" s="31"/>
      <c r="Q15" s="31"/>
      <c r="R15" s="31"/>
      <c r="S15" s="31"/>
      <c r="T15" s="31"/>
      <c r="U15" s="31"/>
      <c r="V15" s="30"/>
      <c r="W15" s="60"/>
      <c r="X15" s="60"/>
      <c r="Y15" s="60"/>
      <c r="Z15" s="60"/>
      <c r="AA15" s="60"/>
      <c r="AB15" s="62"/>
      <c r="AC15" s="30"/>
      <c r="AD15" s="31"/>
      <c r="AE15" s="73"/>
      <c r="AF15" s="75"/>
      <c r="AG15" s="32"/>
      <c r="AH15" s="34"/>
      <c r="AI15" s="31"/>
      <c r="AJ15" s="9"/>
    </row>
    <row r="16" spans="1:36" s="23" customFormat="1" ht="15" customHeight="1" x14ac:dyDescent="0.25">
      <c r="A16" s="9"/>
      <c r="B16" s="31">
        <v>2013</v>
      </c>
      <c r="C16" s="31"/>
      <c r="D16" s="2"/>
      <c r="E16" s="31"/>
      <c r="F16" s="73"/>
      <c r="G16" s="32"/>
      <c r="H16" s="31"/>
      <c r="I16" s="31"/>
      <c r="J16" s="31"/>
      <c r="K16" s="31"/>
      <c r="L16" s="31"/>
      <c r="M16" s="31"/>
      <c r="N16" s="35"/>
      <c r="O16" s="30"/>
      <c r="P16" s="31"/>
      <c r="Q16" s="31"/>
      <c r="R16" s="31"/>
      <c r="S16" s="31"/>
      <c r="T16" s="31"/>
      <c r="U16" s="31"/>
      <c r="V16" s="30"/>
      <c r="W16" s="60"/>
      <c r="X16" s="60"/>
      <c r="Y16" s="60"/>
      <c r="Z16" s="60"/>
      <c r="AA16" s="60"/>
      <c r="AB16" s="62"/>
      <c r="AC16" s="30"/>
      <c r="AD16" s="31"/>
      <c r="AE16" s="31"/>
      <c r="AF16" s="32"/>
      <c r="AG16" s="32"/>
      <c r="AH16" s="34"/>
      <c r="AI16" s="31"/>
      <c r="AJ16" s="9"/>
    </row>
    <row r="17" spans="1:36" s="23" customFormat="1" ht="15" customHeight="1" x14ac:dyDescent="0.25">
      <c r="A17" s="1"/>
      <c r="B17" s="37">
        <v>2014</v>
      </c>
      <c r="C17" s="37" t="s">
        <v>47</v>
      </c>
      <c r="D17" s="38" t="s">
        <v>46</v>
      </c>
      <c r="E17" s="37"/>
      <c r="F17" s="39" t="s">
        <v>51</v>
      </c>
      <c r="G17" s="40"/>
      <c r="H17" s="37"/>
      <c r="I17" s="37"/>
      <c r="J17" s="37"/>
      <c r="K17" s="37"/>
      <c r="L17" s="37"/>
      <c r="M17" s="37"/>
      <c r="N17" s="41"/>
      <c r="O17" s="30"/>
      <c r="P17" s="31"/>
      <c r="Q17" s="31"/>
      <c r="R17" s="31"/>
      <c r="S17" s="31"/>
      <c r="T17" s="31"/>
      <c r="U17" s="31"/>
      <c r="V17" s="30"/>
      <c r="W17" s="60"/>
      <c r="X17" s="60"/>
      <c r="Y17" s="60"/>
      <c r="Z17" s="60"/>
      <c r="AA17" s="60"/>
      <c r="AB17" s="62"/>
      <c r="AC17" s="30"/>
      <c r="AD17" s="31"/>
      <c r="AE17" s="73"/>
      <c r="AF17" s="75"/>
      <c r="AG17" s="32"/>
      <c r="AH17" s="34"/>
      <c r="AI17" s="31"/>
      <c r="AJ17" s="9"/>
    </row>
    <row r="18" spans="1:36" ht="15" customHeight="1" x14ac:dyDescent="0.25">
      <c r="A18" s="9"/>
      <c r="B18" s="31">
        <v>2015</v>
      </c>
      <c r="C18" s="31"/>
      <c r="D18" s="2"/>
      <c r="E18" s="31"/>
      <c r="F18" s="73"/>
      <c r="G18" s="32"/>
      <c r="H18" s="31"/>
      <c r="I18" s="31"/>
      <c r="J18" s="31"/>
      <c r="K18" s="31"/>
      <c r="L18" s="31"/>
      <c r="M18" s="31"/>
      <c r="N18" s="35"/>
      <c r="P18" s="31"/>
      <c r="Q18" s="31"/>
      <c r="R18" s="32"/>
      <c r="S18" s="31"/>
      <c r="T18" s="31"/>
      <c r="U18" s="31"/>
      <c r="W18" s="60"/>
      <c r="X18" s="60"/>
      <c r="Y18" s="60"/>
      <c r="Z18" s="60"/>
      <c r="AA18" s="60"/>
      <c r="AB18" s="62"/>
      <c r="AD18" s="31"/>
      <c r="AE18" s="73"/>
      <c r="AF18" s="75"/>
      <c r="AG18" s="32"/>
      <c r="AH18" s="34"/>
      <c r="AI18" s="31"/>
      <c r="AJ18" s="9"/>
    </row>
    <row r="19" spans="1:36" s="23" customFormat="1" ht="15" customHeight="1" x14ac:dyDescent="0.25">
      <c r="A19" s="9"/>
      <c r="B19" s="37">
        <v>2016</v>
      </c>
      <c r="C19" s="37" t="s">
        <v>54</v>
      </c>
      <c r="D19" s="38" t="s">
        <v>46</v>
      </c>
      <c r="E19" s="37"/>
      <c r="F19" s="39" t="s">
        <v>51</v>
      </c>
      <c r="G19" s="40"/>
      <c r="H19" s="37"/>
      <c r="I19" s="37"/>
      <c r="J19" s="37"/>
      <c r="K19" s="37"/>
      <c r="L19" s="37"/>
      <c r="M19" s="37"/>
      <c r="N19" s="41"/>
      <c r="O19" s="30"/>
      <c r="P19" s="31"/>
      <c r="Q19" s="31"/>
      <c r="R19" s="32"/>
      <c r="S19" s="31"/>
      <c r="T19" s="31"/>
      <c r="U19" s="31"/>
      <c r="V19" s="30"/>
      <c r="W19" s="60"/>
      <c r="X19" s="60"/>
      <c r="Y19" s="60"/>
      <c r="Z19" s="60"/>
      <c r="AA19" s="60"/>
      <c r="AB19" s="62"/>
      <c r="AC19" s="30"/>
      <c r="AD19" s="31"/>
      <c r="AE19" s="73"/>
      <c r="AF19" s="75"/>
      <c r="AG19" s="32"/>
      <c r="AH19" s="34"/>
      <c r="AI19" s="31"/>
      <c r="AJ19" s="9"/>
    </row>
    <row r="20" spans="1:36" ht="15" customHeight="1" x14ac:dyDescent="0.2">
      <c r="A20" s="9"/>
      <c r="B20" s="16" t="s">
        <v>7</v>
      </c>
      <c r="C20" s="17"/>
      <c r="D20" s="15"/>
      <c r="E20" s="18">
        <v>38</v>
      </c>
      <c r="F20" s="18">
        <v>1</v>
      </c>
      <c r="G20" s="18">
        <v>13</v>
      </c>
      <c r="H20" s="18">
        <v>7</v>
      </c>
      <c r="I20" s="18">
        <v>100</v>
      </c>
      <c r="J20" s="18">
        <v>1</v>
      </c>
      <c r="K20" s="18">
        <v>31</v>
      </c>
      <c r="L20" s="18">
        <v>54</v>
      </c>
      <c r="M20" s="18">
        <v>14</v>
      </c>
      <c r="N20" s="42">
        <v>0.498</v>
      </c>
      <c r="O20" s="24"/>
      <c r="P20" s="18">
        <f>SUM(P13:P19)</f>
        <v>0</v>
      </c>
      <c r="Q20" s="18">
        <f>SUM(Q13:Q19)</f>
        <v>0</v>
      </c>
      <c r="R20" s="18">
        <f>SUM(R13:R19)</f>
        <v>0</v>
      </c>
      <c r="S20" s="18">
        <f>SUM(S13:S19)</f>
        <v>0</v>
      </c>
      <c r="T20" s="18">
        <f>SUM(T13:T19)</f>
        <v>0</v>
      </c>
      <c r="U20" s="42">
        <v>0</v>
      </c>
      <c r="V20" s="24"/>
      <c r="W20" s="18">
        <f>PRODUCT(E26)</f>
        <v>7</v>
      </c>
      <c r="X20" s="18">
        <f t="shared" ref="X20:AA20" si="0">PRODUCT(F26)</f>
        <v>0</v>
      </c>
      <c r="Y20" s="18">
        <f t="shared" si="0"/>
        <v>8</v>
      </c>
      <c r="Z20" s="18">
        <f t="shared" si="0"/>
        <v>0</v>
      </c>
      <c r="AA20" s="18">
        <f t="shared" si="0"/>
        <v>25</v>
      </c>
      <c r="AB20" s="42">
        <f>PRODUCT(N26)</f>
        <v>0.51</v>
      </c>
      <c r="AC20" s="24"/>
      <c r="AD20" s="18">
        <v>0</v>
      </c>
      <c r="AE20" s="18">
        <v>0</v>
      </c>
      <c r="AF20" s="18">
        <v>0</v>
      </c>
      <c r="AG20" s="18">
        <v>0</v>
      </c>
      <c r="AH20" s="18">
        <v>0</v>
      </c>
      <c r="AI20" s="18">
        <v>0</v>
      </c>
      <c r="AJ20" s="9"/>
    </row>
    <row r="21" spans="1:36" ht="15" customHeight="1" x14ac:dyDescent="0.2">
      <c r="A21" s="9"/>
      <c r="B21" s="2" t="s">
        <v>2</v>
      </c>
      <c r="C21" s="34"/>
      <c r="D21" s="43">
        <v>62.333333333333336</v>
      </c>
      <c r="E21" s="44"/>
      <c r="F21" s="44"/>
      <c r="G21" s="44"/>
      <c r="H21" s="44"/>
      <c r="I21" s="44"/>
      <c r="J21" s="44"/>
      <c r="K21" s="44"/>
      <c r="L21" s="44"/>
      <c r="M21" s="44"/>
      <c r="N21" s="45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6"/>
      <c r="AI21" s="44"/>
      <c r="AJ21" s="9"/>
    </row>
    <row r="22" spans="1:36" ht="15" customHeight="1" x14ac:dyDescent="0.25">
      <c r="A22" s="9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5"/>
      <c r="P22" s="44"/>
      <c r="Q22" s="47"/>
      <c r="R22" s="44"/>
      <c r="S22" s="44"/>
      <c r="T22" s="44"/>
      <c r="U22" s="44"/>
      <c r="W22" s="44"/>
      <c r="X22" s="44"/>
      <c r="Y22" s="44"/>
      <c r="Z22" s="44"/>
      <c r="AA22" s="44"/>
      <c r="AB22" s="44"/>
      <c r="AD22" s="44"/>
      <c r="AE22" s="44"/>
      <c r="AF22" s="44"/>
      <c r="AG22" s="44"/>
      <c r="AH22" s="44"/>
      <c r="AI22" s="44"/>
      <c r="AJ22" s="9"/>
    </row>
    <row r="23" spans="1:36" ht="15" customHeight="1" x14ac:dyDescent="0.25">
      <c r="A23" s="9"/>
      <c r="B23" s="22" t="s">
        <v>24</v>
      </c>
      <c r="C23" s="48"/>
      <c r="D23" s="48"/>
      <c r="E23" s="18" t="s">
        <v>3</v>
      </c>
      <c r="F23" s="18" t="s">
        <v>8</v>
      </c>
      <c r="G23" s="15" t="s">
        <v>5</v>
      </c>
      <c r="H23" s="18" t="s">
        <v>6</v>
      </c>
      <c r="I23" s="18" t="s">
        <v>16</v>
      </c>
      <c r="J23" s="44"/>
      <c r="K23" s="18" t="s">
        <v>26</v>
      </c>
      <c r="L23" s="18" t="s">
        <v>27</v>
      </c>
      <c r="M23" s="18" t="s">
        <v>28</v>
      </c>
      <c r="N23" s="18" t="s">
        <v>21</v>
      </c>
      <c r="O23" s="24"/>
      <c r="P23" s="49" t="s">
        <v>29</v>
      </c>
      <c r="Q23" s="12"/>
      <c r="R23" s="12"/>
      <c r="S23" s="12"/>
      <c r="T23" s="50"/>
      <c r="U23" s="50"/>
      <c r="V23" s="50"/>
      <c r="W23" s="50"/>
      <c r="X23" s="50"/>
      <c r="Y23" s="50"/>
      <c r="Z23" s="50"/>
      <c r="AA23" s="12"/>
      <c r="AB23" s="12"/>
      <c r="AC23" s="50"/>
      <c r="AD23" s="12"/>
      <c r="AE23" s="12"/>
      <c r="AF23" s="12"/>
      <c r="AG23" s="12"/>
      <c r="AH23" s="12"/>
      <c r="AI23" s="51"/>
      <c r="AJ23" s="9"/>
    </row>
    <row r="24" spans="1:36" ht="15" customHeight="1" x14ac:dyDescent="0.2">
      <c r="A24" s="9"/>
      <c r="B24" s="49" t="s">
        <v>12</v>
      </c>
      <c r="C24" s="12"/>
      <c r="D24" s="51"/>
      <c r="E24" s="31">
        <v>38</v>
      </c>
      <c r="F24" s="31">
        <v>1</v>
      </c>
      <c r="G24" s="31">
        <v>13</v>
      </c>
      <c r="H24" s="31">
        <v>7</v>
      </c>
      <c r="I24" s="31">
        <v>100</v>
      </c>
      <c r="J24" s="44"/>
      <c r="K24" s="52">
        <v>0.36842105263157893</v>
      </c>
      <c r="L24" s="52">
        <v>0.18421052631578946</v>
      </c>
      <c r="M24" s="52">
        <v>2.6315789473684212</v>
      </c>
      <c r="N24" s="53">
        <v>0.498</v>
      </c>
      <c r="O24" s="24"/>
      <c r="P24" s="89" t="s">
        <v>9</v>
      </c>
      <c r="Q24" s="107"/>
      <c r="R24" s="90" t="s">
        <v>36</v>
      </c>
      <c r="S24" s="90"/>
      <c r="T24" s="90"/>
      <c r="U24" s="90"/>
      <c r="V24" s="90"/>
      <c r="W24" s="90"/>
      <c r="X24" s="90"/>
      <c r="Y24" s="90"/>
      <c r="Z24" s="90"/>
      <c r="AA24" s="108" t="s">
        <v>11</v>
      </c>
      <c r="AB24" s="90"/>
      <c r="AC24" s="90"/>
      <c r="AD24" s="109" t="s">
        <v>37</v>
      </c>
      <c r="AE24" s="90"/>
      <c r="AF24" s="90"/>
      <c r="AG24" s="90"/>
      <c r="AH24" s="108"/>
      <c r="AI24" s="91"/>
      <c r="AJ24" s="9"/>
    </row>
    <row r="25" spans="1:36" ht="15" customHeight="1" x14ac:dyDescent="0.2">
      <c r="A25" s="9"/>
      <c r="B25" s="54" t="s">
        <v>14</v>
      </c>
      <c r="C25" s="55"/>
      <c r="D25" s="56"/>
      <c r="E25" s="31"/>
      <c r="F25" s="31"/>
      <c r="G25" s="31"/>
      <c r="H25" s="31"/>
      <c r="I25" s="31"/>
      <c r="J25" s="44"/>
      <c r="K25" s="52"/>
      <c r="L25" s="52"/>
      <c r="M25" s="52"/>
      <c r="N25" s="53"/>
      <c r="O25" s="24"/>
      <c r="P25" s="110" t="s">
        <v>70</v>
      </c>
      <c r="Q25" s="111"/>
      <c r="R25" s="112" t="s">
        <v>39</v>
      </c>
      <c r="S25" s="112"/>
      <c r="T25" s="112"/>
      <c r="U25" s="112"/>
      <c r="V25" s="112"/>
      <c r="W25" s="112"/>
      <c r="X25" s="112"/>
      <c r="Y25" s="112"/>
      <c r="Z25" s="112"/>
      <c r="AA25" s="113" t="s">
        <v>38</v>
      </c>
      <c r="AB25" s="112"/>
      <c r="AC25" s="112"/>
      <c r="AD25" s="114" t="s">
        <v>40</v>
      </c>
      <c r="AE25" s="112"/>
      <c r="AF25" s="112"/>
      <c r="AG25" s="112"/>
      <c r="AH25" s="113"/>
      <c r="AI25" s="115"/>
      <c r="AJ25" s="9"/>
    </row>
    <row r="26" spans="1:36" ht="15" customHeight="1" x14ac:dyDescent="0.2">
      <c r="A26" s="9"/>
      <c r="B26" s="57" t="s">
        <v>15</v>
      </c>
      <c r="C26" s="58"/>
      <c r="D26" s="59"/>
      <c r="E26" s="60">
        <v>7</v>
      </c>
      <c r="F26" s="60">
        <v>0</v>
      </c>
      <c r="G26" s="60">
        <v>8</v>
      </c>
      <c r="H26" s="60">
        <v>0</v>
      </c>
      <c r="I26" s="60">
        <v>25</v>
      </c>
      <c r="J26" s="44"/>
      <c r="K26" s="61">
        <v>1.1428571428571428</v>
      </c>
      <c r="L26" s="61">
        <v>0</v>
      </c>
      <c r="M26" s="61">
        <v>3.5714285714285716</v>
      </c>
      <c r="N26" s="62">
        <v>0.51</v>
      </c>
      <c r="O26" s="24"/>
      <c r="P26" s="110" t="s">
        <v>71</v>
      </c>
      <c r="Q26" s="111"/>
      <c r="R26" s="112" t="s">
        <v>39</v>
      </c>
      <c r="S26" s="112"/>
      <c r="T26" s="112"/>
      <c r="U26" s="112"/>
      <c r="V26" s="112"/>
      <c r="W26" s="112"/>
      <c r="X26" s="112"/>
      <c r="Y26" s="112"/>
      <c r="Z26" s="112"/>
      <c r="AA26" s="113" t="s">
        <v>38</v>
      </c>
      <c r="AB26" s="112"/>
      <c r="AC26" s="112"/>
      <c r="AD26" s="114" t="s">
        <v>40</v>
      </c>
      <c r="AE26" s="112"/>
      <c r="AF26" s="112"/>
      <c r="AG26" s="112"/>
      <c r="AH26" s="113"/>
      <c r="AI26" s="115"/>
    </row>
    <row r="27" spans="1:36" ht="15" customHeight="1" x14ac:dyDescent="0.2">
      <c r="A27" s="9"/>
      <c r="B27" s="63" t="s">
        <v>25</v>
      </c>
      <c r="C27" s="64"/>
      <c r="D27" s="65"/>
      <c r="E27" s="18">
        <v>45</v>
      </c>
      <c r="F27" s="18">
        <v>1</v>
      </c>
      <c r="G27" s="18">
        <v>21</v>
      </c>
      <c r="H27" s="18">
        <v>7</v>
      </c>
      <c r="I27" s="18">
        <v>125</v>
      </c>
      <c r="J27" s="44"/>
      <c r="K27" s="66">
        <v>0.48888888888888887</v>
      </c>
      <c r="L27" s="66">
        <v>0.15555555555555556</v>
      </c>
      <c r="M27" s="66">
        <v>2.7777777777777777</v>
      </c>
      <c r="N27" s="42">
        <v>0.5</v>
      </c>
      <c r="O27" s="24"/>
      <c r="P27" s="116" t="s">
        <v>10</v>
      </c>
      <c r="Q27" s="117"/>
      <c r="R27" s="118" t="s">
        <v>42</v>
      </c>
      <c r="S27" s="118"/>
      <c r="T27" s="118"/>
      <c r="U27" s="118"/>
      <c r="V27" s="118"/>
      <c r="W27" s="118"/>
      <c r="X27" s="118"/>
      <c r="Y27" s="118"/>
      <c r="Z27" s="118"/>
      <c r="AA27" s="119" t="s">
        <v>41</v>
      </c>
      <c r="AB27" s="118"/>
      <c r="AC27" s="118"/>
      <c r="AD27" s="105" t="s">
        <v>43</v>
      </c>
      <c r="AE27" s="118"/>
      <c r="AF27" s="118"/>
      <c r="AG27" s="118"/>
      <c r="AH27" s="119"/>
      <c r="AI27" s="120"/>
    </row>
    <row r="28" spans="1:36" ht="15" customHeight="1" x14ac:dyDescent="0.25">
      <c r="A28" s="9"/>
      <c r="B28" s="46"/>
      <c r="C28" s="46"/>
      <c r="D28" s="46"/>
      <c r="E28" s="46"/>
      <c r="F28" s="46"/>
      <c r="G28" s="46"/>
      <c r="H28" s="46"/>
      <c r="I28" s="46"/>
      <c r="J28" s="44"/>
      <c r="K28" s="46"/>
      <c r="L28" s="46"/>
      <c r="M28" s="46"/>
      <c r="N28" s="45"/>
      <c r="O28" s="24"/>
      <c r="P28" s="44"/>
      <c r="Q28" s="47"/>
      <c r="R28" s="44"/>
      <c r="S28" s="44"/>
      <c r="T28" s="24"/>
      <c r="U28" s="24"/>
      <c r="V28" s="24"/>
      <c r="W28" s="24"/>
      <c r="X28" s="67"/>
      <c r="Y28" s="44"/>
      <c r="Z28" s="44"/>
      <c r="AA28" s="44"/>
      <c r="AB28" s="44"/>
      <c r="AC28" s="24"/>
      <c r="AD28" s="44"/>
      <c r="AE28" s="44"/>
      <c r="AF28" s="44"/>
      <c r="AG28" s="44"/>
      <c r="AH28" s="44"/>
      <c r="AI28" s="44"/>
    </row>
    <row r="29" spans="1:36" ht="15" customHeight="1" x14ac:dyDescent="0.25">
      <c r="A29" s="9"/>
      <c r="B29" s="44" t="s">
        <v>55</v>
      </c>
      <c r="C29" s="44"/>
      <c r="D29" s="44" t="s">
        <v>58</v>
      </c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24"/>
      <c r="P29" s="44"/>
      <c r="Q29" s="47"/>
      <c r="R29" s="44"/>
      <c r="S29" s="44"/>
      <c r="T29" s="24"/>
      <c r="U29" s="44"/>
      <c r="V29" s="24"/>
      <c r="W29" s="24"/>
      <c r="X29" s="67"/>
      <c r="Y29" s="44"/>
      <c r="Z29" s="44"/>
      <c r="AA29" s="44"/>
      <c r="AB29" s="44"/>
      <c r="AC29" s="24"/>
      <c r="AD29" s="44"/>
      <c r="AE29" s="44"/>
      <c r="AF29" s="44"/>
      <c r="AG29" s="44"/>
      <c r="AH29" s="44"/>
      <c r="AI29" s="44"/>
    </row>
    <row r="30" spans="1:36" ht="15" customHeight="1" x14ac:dyDescent="0.25">
      <c r="A30" s="9"/>
      <c r="B30" s="44"/>
      <c r="C30" s="44"/>
      <c r="D30" s="44" t="s">
        <v>61</v>
      </c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24"/>
      <c r="P30" s="44"/>
      <c r="Q30" s="47"/>
      <c r="R30" s="44"/>
      <c r="S30" s="44"/>
      <c r="T30" s="24"/>
      <c r="U30" s="24"/>
      <c r="V30" s="24"/>
      <c r="W30" s="24"/>
      <c r="X30" s="67"/>
      <c r="Y30" s="44"/>
      <c r="Z30" s="44"/>
      <c r="AA30" s="44"/>
      <c r="AB30" s="44"/>
      <c r="AC30" s="24"/>
      <c r="AD30" s="44"/>
      <c r="AE30" s="44"/>
      <c r="AF30" s="44"/>
      <c r="AG30" s="44"/>
      <c r="AH30" s="44"/>
      <c r="AI30" s="44"/>
    </row>
    <row r="31" spans="1:36" ht="15" customHeight="1" x14ac:dyDescent="0.25">
      <c r="A31" s="9"/>
      <c r="B31" s="44"/>
      <c r="C31" s="44"/>
      <c r="D31" s="44" t="s">
        <v>57</v>
      </c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24"/>
      <c r="P31" s="44"/>
      <c r="Q31" s="47"/>
      <c r="R31" s="44"/>
      <c r="S31" s="44"/>
      <c r="T31" s="24"/>
      <c r="U31" s="24"/>
      <c r="V31" s="24"/>
      <c r="W31" s="24"/>
      <c r="X31" s="67"/>
      <c r="Y31" s="67"/>
      <c r="Z31" s="24"/>
      <c r="AA31" s="24"/>
      <c r="AB31" s="24"/>
      <c r="AC31" s="24"/>
      <c r="AD31" s="24"/>
      <c r="AE31" s="24"/>
      <c r="AF31" s="24"/>
      <c r="AG31" s="24"/>
      <c r="AH31" s="24"/>
      <c r="AI31" s="24"/>
    </row>
    <row r="32" spans="1:36" ht="15" customHeight="1" x14ac:dyDescent="0.25">
      <c r="A32" s="9"/>
      <c r="B32" s="44"/>
      <c r="C32" s="44"/>
      <c r="D32" s="44" t="s">
        <v>56</v>
      </c>
      <c r="E32" s="44"/>
      <c r="F32" s="44"/>
      <c r="G32" s="44"/>
      <c r="H32" s="44"/>
      <c r="I32" s="44"/>
      <c r="J32" s="44"/>
      <c r="K32" s="44"/>
      <c r="L32" s="44"/>
      <c r="M32" s="44"/>
      <c r="N32" s="47"/>
      <c r="O32" s="24"/>
      <c r="P32" s="44"/>
      <c r="Q32" s="47"/>
      <c r="R32" s="44"/>
      <c r="S32" s="44"/>
      <c r="T32" s="24"/>
      <c r="U32" s="24"/>
      <c r="V32" s="24"/>
      <c r="W32" s="24"/>
      <c r="X32" s="67"/>
      <c r="Y32" s="67"/>
      <c r="Z32" s="24"/>
      <c r="AA32" s="24"/>
      <c r="AB32" s="24"/>
      <c r="AC32" s="24"/>
      <c r="AD32" s="24"/>
      <c r="AE32" s="24"/>
      <c r="AF32" s="24"/>
      <c r="AG32" s="24"/>
      <c r="AH32" s="24"/>
      <c r="AI32" s="24"/>
    </row>
    <row r="33" spans="1:35" ht="15" customHeight="1" x14ac:dyDescent="0.25">
      <c r="A33" s="9"/>
      <c r="B33" s="44"/>
      <c r="C33" s="44"/>
      <c r="D33" s="44" t="s">
        <v>63</v>
      </c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24"/>
      <c r="P33" s="44"/>
      <c r="Q33" s="47"/>
      <c r="R33" s="44"/>
      <c r="S33" s="44"/>
      <c r="T33" s="24"/>
      <c r="U33" s="24"/>
      <c r="V33" s="24"/>
      <c r="W33" s="24"/>
      <c r="X33" s="67"/>
      <c r="Y33" s="67"/>
      <c r="Z33" s="24"/>
      <c r="AA33" s="24"/>
      <c r="AB33" s="24"/>
      <c r="AC33" s="24"/>
      <c r="AD33" s="24"/>
      <c r="AE33" s="24"/>
      <c r="AF33" s="24"/>
      <c r="AG33" s="24"/>
      <c r="AH33" s="24"/>
      <c r="AI33" s="24"/>
    </row>
    <row r="34" spans="1:35" ht="15" customHeight="1" x14ac:dyDescent="0.25">
      <c r="A34" s="9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24"/>
      <c r="P34" s="44"/>
      <c r="Q34" s="47"/>
      <c r="R34" s="44"/>
      <c r="S34" s="44"/>
      <c r="T34" s="24"/>
      <c r="U34" s="24"/>
      <c r="V34" s="24"/>
      <c r="W34" s="24"/>
      <c r="X34" s="67"/>
      <c r="Y34" s="67"/>
      <c r="Z34" s="24"/>
      <c r="AA34" s="24"/>
      <c r="AB34" s="24"/>
      <c r="AC34" s="24"/>
      <c r="AD34" s="24"/>
      <c r="AE34" s="24"/>
      <c r="AF34" s="24"/>
      <c r="AG34" s="24"/>
      <c r="AH34" s="24"/>
      <c r="AI34" s="24"/>
    </row>
    <row r="35" spans="1:35" ht="15" customHeight="1" x14ac:dyDescent="0.25">
      <c r="A35" s="9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4"/>
      <c r="P35" s="44"/>
      <c r="Q35" s="47"/>
      <c r="R35" s="44"/>
      <c r="S35" s="44"/>
      <c r="T35" s="24"/>
      <c r="U35" s="24"/>
      <c r="V35" s="24"/>
      <c r="W35" s="24"/>
      <c r="X35" s="67"/>
      <c r="Y35" s="67"/>
      <c r="Z35" s="24"/>
      <c r="AA35" s="24"/>
      <c r="AB35" s="24"/>
      <c r="AC35" s="24"/>
      <c r="AD35" s="24"/>
      <c r="AE35" s="24"/>
      <c r="AF35" s="24"/>
      <c r="AG35" s="24"/>
      <c r="AH35" s="24"/>
      <c r="AI35" s="24"/>
    </row>
    <row r="36" spans="1:35" ht="15" customHeight="1" x14ac:dyDescent="0.25">
      <c r="A36" s="9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4"/>
      <c r="P36" s="44"/>
      <c r="Q36" s="47"/>
      <c r="R36" s="44"/>
      <c r="S36" s="44"/>
      <c r="T36" s="24"/>
      <c r="U36" s="24"/>
      <c r="V36" s="24"/>
      <c r="W36" s="24"/>
      <c r="X36" s="67"/>
      <c r="Y36" s="67"/>
      <c r="Z36" s="24"/>
      <c r="AA36" s="24"/>
      <c r="AB36" s="24"/>
      <c r="AC36" s="24"/>
      <c r="AD36" s="24"/>
      <c r="AE36" s="24"/>
      <c r="AF36" s="24"/>
      <c r="AG36" s="24"/>
      <c r="AH36" s="24"/>
      <c r="AI36" s="24"/>
    </row>
    <row r="37" spans="1:35" ht="15" customHeight="1" x14ac:dyDescent="0.25">
      <c r="A37" s="9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4"/>
      <c r="P37" s="44"/>
      <c r="Q37" s="47"/>
      <c r="R37" s="44"/>
      <c r="S37" s="44"/>
      <c r="T37" s="24"/>
      <c r="U37" s="24"/>
      <c r="V37" s="24"/>
      <c r="W37" s="24"/>
      <c r="X37" s="67"/>
      <c r="Y37" s="67"/>
      <c r="Z37" s="24"/>
      <c r="AA37" s="24"/>
      <c r="AB37" s="24"/>
      <c r="AC37" s="24"/>
      <c r="AD37" s="24"/>
      <c r="AE37" s="24"/>
      <c r="AF37" s="24"/>
      <c r="AG37" s="24"/>
      <c r="AH37" s="24"/>
      <c r="AI37" s="24"/>
    </row>
    <row r="38" spans="1:35" ht="15" customHeight="1" x14ac:dyDescent="0.25">
      <c r="A38" s="9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4"/>
      <c r="P38" s="44"/>
      <c r="Q38" s="47"/>
      <c r="R38" s="44"/>
      <c r="S38" s="44"/>
      <c r="T38" s="24"/>
      <c r="U38" s="24"/>
      <c r="V38" s="24"/>
      <c r="W38" s="24"/>
      <c r="X38" s="67"/>
      <c r="Y38" s="67"/>
      <c r="Z38" s="24"/>
      <c r="AA38" s="24"/>
      <c r="AB38" s="24"/>
      <c r="AC38" s="24"/>
      <c r="AD38" s="24"/>
      <c r="AE38" s="24"/>
      <c r="AF38" s="24"/>
      <c r="AG38" s="24"/>
      <c r="AH38" s="24"/>
      <c r="AI38" s="24"/>
    </row>
    <row r="39" spans="1:35" ht="15" customHeight="1" x14ac:dyDescent="0.25">
      <c r="A39" s="9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4"/>
      <c r="P39" s="44"/>
      <c r="Q39" s="47"/>
      <c r="R39" s="44"/>
      <c r="S39" s="44"/>
      <c r="T39" s="24"/>
      <c r="U39" s="24"/>
      <c r="V39" s="24"/>
      <c r="W39" s="24"/>
      <c r="X39" s="67"/>
      <c r="Y39" s="67"/>
      <c r="Z39" s="24"/>
      <c r="AA39" s="24"/>
      <c r="AB39" s="24"/>
      <c r="AC39" s="24"/>
      <c r="AD39" s="24"/>
      <c r="AE39" s="24"/>
      <c r="AF39" s="24"/>
      <c r="AG39" s="24"/>
      <c r="AH39" s="24"/>
      <c r="AI39" s="24"/>
    </row>
    <row r="40" spans="1:35" ht="15" customHeight="1" x14ac:dyDescent="0.25">
      <c r="A40" s="9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24"/>
      <c r="P40" s="44"/>
      <c r="Q40" s="47"/>
      <c r="R40" s="44"/>
      <c r="S40" s="44"/>
      <c r="T40" s="24"/>
      <c r="U40" s="24"/>
      <c r="V40" s="24"/>
      <c r="W40" s="24"/>
      <c r="X40" s="67"/>
      <c r="Y40" s="67"/>
      <c r="Z40" s="24"/>
      <c r="AA40" s="24"/>
      <c r="AB40" s="24"/>
      <c r="AC40" s="24"/>
      <c r="AD40" s="24"/>
      <c r="AE40" s="24"/>
      <c r="AF40" s="24"/>
      <c r="AG40" s="24"/>
      <c r="AH40" s="24"/>
      <c r="AI40" s="24"/>
    </row>
    <row r="41" spans="1:35" ht="15" customHeight="1" x14ac:dyDescent="0.25">
      <c r="A41" s="9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24"/>
      <c r="P41" s="44"/>
      <c r="Q41" s="47"/>
      <c r="R41" s="44"/>
      <c r="S41" s="44"/>
      <c r="T41" s="24"/>
      <c r="U41" s="24"/>
      <c r="V41" s="24"/>
      <c r="W41" s="24"/>
      <c r="X41" s="67"/>
      <c r="Y41" s="67"/>
      <c r="Z41" s="24"/>
      <c r="AA41" s="24"/>
      <c r="AB41" s="24"/>
      <c r="AC41" s="24"/>
      <c r="AD41" s="24"/>
      <c r="AE41" s="24"/>
      <c r="AF41" s="24"/>
      <c r="AG41" s="24"/>
      <c r="AH41" s="24"/>
      <c r="AI41" s="24"/>
    </row>
    <row r="42" spans="1:35" ht="15" customHeight="1" x14ac:dyDescent="0.25">
      <c r="A42" s="9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24"/>
      <c r="P42" s="44"/>
      <c r="Q42" s="47"/>
      <c r="R42" s="44"/>
      <c r="S42" s="44"/>
      <c r="T42" s="24"/>
      <c r="U42" s="24"/>
      <c r="V42" s="24"/>
      <c r="W42" s="24"/>
      <c r="X42" s="67"/>
      <c r="Y42" s="67"/>
      <c r="Z42" s="24"/>
      <c r="AA42" s="24"/>
      <c r="AB42" s="24"/>
      <c r="AC42" s="24"/>
      <c r="AD42" s="24"/>
      <c r="AE42" s="24"/>
      <c r="AF42" s="24"/>
      <c r="AG42" s="24"/>
      <c r="AH42" s="24"/>
      <c r="AI42" s="24"/>
    </row>
    <row r="43" spans="1:35" ht="15" customHeight="1" x14ac:dyDescent="0.25">
      <c r="A43" s="9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24"/>
      <c r="P43" s="44"/>
      <c r="Q43" s="47"/>
      <c r="R43" s="44"/>
      <c r="S43" s="44"/>
      <c r="T43" s="24"/>
      <c r="U43" s="24"/>
      <c r="V43" s="24"/>
      <c r="W43" s="24"/>
      <c r="X43" s="67"/>
      <c r="Y43" s="67"/>
      <c r="Z43" s="24"/>
      <c r="AA43" s="24"/>
      <c r="AB43" s="24"/>
      <c r="AC43" s="24"/>
      <c r="AD43" s="24"/>
      <c r="AE43" s="24"/>
      <c r="AF43" s="24"/>
      <c r="AG43" s="24"/>
      <c r="AH43" s="24"/>
      <c r="AI43" s="24"/>
    </row>
    <row r="44" spans="1:35" ht="15" customHeight="1" x14ac:dyDescent="0.25">
      <c r="A44" s="9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24"/>
      <c r="P44" s="44"/>
      <c r="Q44" s="47"/>
      <c r="R44" s="44"/>
      <c r="S44" s="44"/>
      <c r="T44" s="24"/>
      <c r="U44" s="24"/>
      <c r="V44" s="24"/>
      <c r="W44" s="24"/>
      <c r="X44" s="67"/>
      <c r="Y44" s="67"/>
      <c r="Z44" s="24"/>
      <c r="AA44" s="24"/>
      <c r="AB44" s="24"/>
      <c r="AC44" s="24"/>
      <c r="AD44" s="24"/>
      <c r="AE44" s="24"/>
      <c r="AF44" s="24"/>
      <c r="AG44" s="24"/>
      <c r="AH44" s="24"/>
      <c r="AI44" s="24"/>
    </row>
    <row r="45" spans="1:35" ht="15" customHeight="1" x14ac:dyDescent="0.25">
      <c r="A45" s="9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24"/>
      <c r="P45" s="44"/>
      <c r="Q45" s="47"/>
      <c r="R45" s="44"/>
      <c r="S45" s="44"/>
      <c r="T45" s="24"/>
      <c r="U45" s="24"/>
      <c r="V45" s="24"/>
      <c r="W45" s="24"/>
      <c r="X45" s="67"/>
      <c r="Y45" s="67"/>
      <c r="Z45" s="24"/>
      <c r="AA45" s="24"/>
      <c r="AB45" s="24"/>
      <c r="AC45" s="24"/>
      <c r="AD45" s="24"/>
      <c r="AE45" s="24"/>
      <c r="AF45" s="24"/>
      <c r="AG45" s="24"/>
      <c r="AH45" s="24"/>
      <c r="AI45" s="24"/>
    </row>
    <row r="46" spans="1:35" ht="15" customHeight="1" x14ac:dyDescent="0.25">
      <c r="A46" s="9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24"/>
      <c r="P46" s="44"/>
      <c r="Q46" s="47"/>
      <c r="R46" s="44"/>
      <c r="S46" s="44"/>
      <c r="T46" s="24"/>
      <c r="U46" s="24"/>
      <c r="V46" s="24"/>
      <c r="W46" s="24"/>
      <c r="X46" s="67"/>
      <c r="Y46" s="67"/>
      <c r="Z46" s="24"/>
      <c r="AA46" s="24"/>
      <c r="AB46" s="24"/>
      <c r="AC46" s="24"/>
      <c r="AD46" s="24"/>
      <c r="AE46" s="24"/>
      <c r="AF46" s="24"/>
      <c r="AG46" s="24"/>
      <c r="AH46" s="24"/>
      <c r="AI46" s="24"/>
    </row>
    <row r="47" spans="1:35" ht="15" customHeight="1" x14ac:dyDescent="0.25">
      <c r="A47" s="9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24"/>
      <c r="P47" s="44"/>
      <c r="Q47" s="47"/>
      <c r="R47" s="44"/>
      <c r="S47" s="44"/>
      <c r="T47" s="24"/>
      <c r="U47" s="24"/>
      <c r="V47" s="24"/>
      <c r="W47" s="24"/>
      <c r="X47" s="67"/>
      <c r="Y47" s="67"/>
      <c r="Z47" s="24"/>
      <c r="AA47" s="24"/>
      <c r="AB47" s="24"/>
      <c r="AC47" s="24"/>
      <c r="AD47" s="24"/>
      <c r="AE47" s="24"/>
      <c r="AF47" s="24"/>
      <c r="AG47" s="24"/>
      <c r="AH47" s="24"/>
      <c r="AI47" s="24"/>
    </row>
    <row r="48" spans="1:35" ht="15" customHeight="1" x14ac:dyDescent="0.25">
      <c r="A48" s="9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24"/>
      <c r="P48" s="44"/>
      <c r="Q48" s="47"/>
      <c r="R48" s="44"/>
      <c r="S48" s="44"/>
      <c r="T48" s="24"/>
      <c r="U48" s="24"/>
      <c r="V48" s="24"/>
      <c r="W48" s="24"/>
      <c r="X48" s="67"/>
      <c r="Y48" s="67"/>
      <c r="Z48" s="24"/>
      <c r="AA48" s="24"/>
      <c r="AB48" s="24"/>
      <c r="AC48" s="24"/>
      <c r="AD48" s="24"/>
      <c r="AE48" s="24"/>
      <c r="AF48" s="24"/>
      <c r="AG48" s="24"/>
      <c r="AH48" s="24"/>
      <c r="AI48" s="24"/>
    </row>
    <row r="49" spans="1:35" ht="15" customHeight="1" x14ac:dyDescent="0.25">
      <c r="A49" s="9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24"/>
      <c r="P49" s="44"/>
      <c r="Q49" s="47"/>
      <c r="R49" s="44"/>
      <c r="S49" s="44"/>
      <c r="T49" s="24"/>
      <c r="U49" s="24"/>
      <c r="V49" s="24"/>
      <c r="W49" s="24"/>
      <c r="X49" s="67"/>
      <c r="Y49" s="67"/>
      <c r="Z49" s="24"/>
      <c r="AA49" s="24"/>
      <c r="AB49" s="24"/>
      <c r="AC49" s="24"/>
      <c r="AD49" s="24"/>
      <c r="AE49" s="24"/>
      <c r="AF49" s="24"/>
      <c r="AG49" s="24"/>
      <c r="AH49" s="24"/>
      <c r="AI49" s="24"/>
    </row>
    <row r="50" spans="1:35" ht="15" customHeight="1" x14ac:dyDescent="0.25">
      <c r="A50" s="9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24"/>
      <c r="P50" s="44"/>
      <c r="Q50" s="47"/>
      <c r="R50" s="44"/>
      <c r="S50" s="44"/>
      <c r="T50" s="24"/>
      <c r="U50" s="24"/>
      <c r="V50" s="24"/>
      <c r="W50" s="24"/>
      <c r="X50" s="67"/>
      <c r="Y50" s="67"/>
      <c r="Z50" s="24"/>
      <c r="AA50" s="24"/>
      <c r="AB50" s="24"/>
      <c r="AC50" s="24"/>
      <c r="AD50" s="24"/>
      <c r="AE50" s="24"/>
      <c r="AF50" s="24"/>
      <c r="AG50" s="24"/>
      <c r="AH50" s="24"/>
      <c r="AI50" s="24"/>
    </row>
    <row r="51" spans="1:35" ht="15" customHeight="1" x14ac:dyDescent="0.25">
      <c r="A51" s="9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24"/>
      <c r="P51" s="44"/>
      <c r="Q51" s="47"/>
      <c r="R51" s="44"/>
      <c r="S51" s="44"/>
      <c r="T51" s="24"/>
      <c r="U51" s="24"/>
      <c r="V51" s="24"/>
      <c r="W51" s="24"/>
      <c r="X51" s="67"/>
      <c r="Y51" s="67"/>
      <c r="Z51" s="24"/>
      <c r="AA51" s="24"/>
      <c r="AB51" s="24"/>
      <c r="AC51" s="24"/>
      <c r="AD51" s="24"/>
      <c r="AE51" s="24"/>
      <c r="AF51" s="24"/>
      <c r="AG51" s="24"/>
      <c r="AH51" s="24"/>
      <c r="AI51" s="24"/>
    </row>
    <row r="52" spans="1:35" ht="15" customHeight="1" x14ac:dyDescent="0.25">
      <c r="A52" s="9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24"/>
      <c r="P52" s="44"/>
      <c r="Q52" s="47"/>
      <c r="R52" s="44"/>
      <c r="S52" s="44"/>
      <c r="T52" s="24"/>
      <c r="U52" s="24"/>
      <c r="V52" s="24"/>
      <c r="W52" s="24"/>
      <c r="X52" s="67"/>
      <c r="Y52" s="67"/>
      <c r="Z52" s="24"/>
      <c r="AA52" s="24"/>
      <c r="AB52" s="24"/>
      <c r="AC52" s="24"/>
      <c r="AD52" s="24"/>
      <c r="AE52" s="24"/>
      <c r="AF52" s="24"/>
      <c r="AG52" s="24"/>
      <c r="AH52" s="24"/>
      <c r="AI52" s="24"/>
    </row>
    <row r="53" spans="1:35" ht="15" customHeight="1" x14ac:dyDescent="0.25">
      <c r="A53" s="9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24"/>
      <c r="P53" s="44"/>
      <c r="Q53" s="47"/>
      <c r="R53" s="44"/>
      <c r="S53" s="44"/>
      <c r="T53" s="24"/>
      <c r="U53" s="24"/>
      <c r="V53" s="24"/>
      <c r="W53" s="24"/>
      <c r="X53" s="67"/>
      <c r="Y53" s="67"/>
      <c r="Z53" s="24"/>
      <c r="AA53" s="24"/>
      <c r="AB53" s="24"/>
      <c r="AC53" s="24"/>
      <c r="AD53" s="24"/>
      <c r="AE53" s="24"/>
      <c r="AF53" s="24"/>
      <c r="AG53" s="24"/>
      <c r="AH53" s="24"/>
      <c r="AI53" s="24"/>
    </row>
    <row r="54" spans="1:35" ht="15" customHeight="1" x14ac:dyDescent="0.25">
      <c r="A54" s="9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24"/>
      <c r="P54" s="44"/>
      <c r="Q54" s="47"/>
      <c r="R54" s="44"/>
      <c r="S54" s="44"/>
      <c r="T54" s="24"/>
      <c r="U54" s="24"/>
      <c r="V54" s="24"/>
      <c r="W54" s="24"/>
      <c r="X54" s="67"/>
      <c r="Y54" s="67"/>
      <c r="Z54" s="24"/>
      <c r="AA54" s="24"/>
      <c r="AB54" s="24"/>
      <c r="AC54" s="24"/>
      <c r="AD54" s="24"/>
      <c r="AE54" s="24"/>
      <c r="AF54" s="24"/>
      <c r="AG54" s="24"/>
      <c r="AH54" s="24"/>
      <c r="AI54" s="24"/>
    </row>
    <row r="55" spans="1:35" ht="15" customHeight="1" x14ac:dyDescent="0.25">
      <c r="A55" s="9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24"/>
      <c r="P55" s="44"/>
      <c r="Q55" s="47"/>
      <c r="R55" s="44"/>
      <c r="S55" s="44"/>
      <c r="T55" s="24"/>
      <c r="U55" s="24"/>
      <c r="V55" s="24"/>
      <c r="W55" s="24"/>
      <c r="X55" s="67"/>
      <c r="Y55" s="67"/>
      <c r="Z55" s="24"/>
      <c r="AA55" s="24"/>
      <c r="AB55" s="24"/>
      <c r="AC55" s="24"/>
      <c r="AD55" s="24"/>
      <c r="AE55" s="24"/>
      <c r="AF55" s="24"/>
      <c r="AG55" s="24"/>
      <c r="AH55" s="24"/>
      <c r="AI55" s="24"/>
    </row>
    <row r="56" spans="1:35" ht="15" customHeight="1" x14ac:dyDescent="0.25">
      <c r="A56" s="9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24"/>
      <c r="P56" s="44"/>
      <c r="Q56" s="47"/>
      <c r="R56" s="44"/>
      <c r="S56" s="44"/>
      <c r="T56" s="24"/>
      <c r="U56" s="24"/>
      <c r="V56" s="24"/>
      <c r="W56" s="24"/>
      <c r="X56" s="67"/>
      <c r="Y56" s="67"/>
      <c r="Z56" s="24"/>
      <c r="AA56" s="24"/>
      <c r="AB56" s="24"/>
      <c r="AC56" s="24"/>
      <c r="AD56" s="24"/>
      <c r="AE56" s="24"/>
      <c r="AF56" s="24"/>
      <c r="AG56" s="24"/>
      <c r="AH56" s="24"/>
      <c r="AI56" s="24"/>
    </row>
    <row r="57" spans="1:35" ht="15" customHeight="1" x14ac:dyDescent="0.25">
      <c r="A57" s="9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24"/>
      <c r="P57" s="44"/>
      <c r="Q57" s="47"/>
      <c r="R57" s="44"/>
      <c r="S57" s="44"/>
      <c r="T57" s="24"/>
      <c r="U57" s="24"/>
      <c r="V57" s="24"/>
      <c r="W57" s="24"/>
      <c r="X57" s="67"/>
      <c r="Y57" s="67"/>
      <c r="Z57" s="24"/>
      <c r="AA57" s="24"/>
      <c r="AB57" s="24"/>
      <c r="AC57" s="24"/>
      <c r="AD57" s="24"/>
      <c r="AE57" s="24"/>
      <c r="AF57" s="24"/>
      <c r="AG57" s="24"/>
      <c r="AH57" s="24"/>
      <c r="AI57" s="24"/>
    </row>
    <row r="58" spans="1:35" ht="15" customHeight="1" x14ac:dyDescent="0.25">
      <c r="A58" s="9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24"/>
      <c r="P58" s="44"/>
      <c r="Q58" s="47"/>
      <c r="R58" s="44"/>
      <c r="S58" s="44"/>
      <c r="T58" s="24"/>
      <c r="U58" s="24"/>
      <c r="V58" s="24"/>
      <c r="W58" s="24"/>
      <c r="X58" s="67"/>
      <c r="Y58" s="67"/>
      <c r="Z58" s="24"/>
      <c r="AA58" s="24"/>
      <c r="AB58" s="24"/>
      <c r="AC58" s="24"/>
      <c r="AD58" s="24"/>
      <c r="AE58" s="24"/>
      <c r="AF58" s="24"/>
      <c r="AG58" s="24"/>
      <c r="AH58" s="24"/>
      <c r="AI58" s="24"/>
    </row>
    <row r="59" spans="1:35" ht="15" customHeight="1" x14ac:dyDescent="0.25">
      <c r="A59" s="9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24"/>
      <c r="P59" s="44"/>
      <c r="Q59" s="47"/>
      <c r="R59" s="44"/>
      <c r="S59" s="44"/>
      <c r="T59" s="24"/>
      <c r="U59" s="24"/>
      <c r="V59" s="24"/>
      <c r="W59" s="24"/>
      <c r="X59" s="67"/>
      <c r="Y59" s="67"/>
      <c r="Z59" s="24"/>
      <c r="AA59" s="24"/>
      <c r="AB59" s="24"/>
      <c r="AC59" s="24"/>
      <c r="AD59" s="24"/>
      <c r="AE59" s="24"/>
      <c r="AF59" s="24"/>
      <c r="AG59" s="24"/>
      <c r="AH59" s="24"/>
      <c r="AI59" s="24"/>
    </row>
    <row r="60" spans="1:35" ht="15" customHeight="1" x14ac:dyDescent="0.25">
      <c r="A60" s="9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24"/>
      <c r="P60" s="44"/>
      <c r="Q60" s="47"/>
      <c r="R60" s="44"/>
      <c r="S60" s="44"/>
      <c r="T60" s="24"/>
      <c r="U60" s="24"/>
      <c r="V60" s="24"/>
      <c r="W60" s="24"/>
      <c r="X60" s="67"/>
      <c r="Y60" s="67"/>
      <c r="Z60" s="24"/>
      <c r="AA60" s="24"/>
      <c r="AB60" s="24"/>
      <c r="AC60" s="24"/>
      <c r="AD60" s="24"/>
      <c r="AE60" s="24"/>
      <c r="AF60" s="24"/>
      <c r="AG60" s="24"/>
      <c r="AH60" s="24"/>
      <c r="AI60" s="24"/>
    </row>
    <row r="61" spans="1:35" ht="15" customHeight="1" x14ac:dyDescent="0.25">
      <c r="A61" s="9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24"/>
      <c r="P61" s="44"/>
      <c r="Q61" s="47"/>
      <c r="R61" s="44"/>
      <c r="S61" s="44"/>
      <c r="T61" s="24"/>
      <c r="U61" s="24"/>
      <c r="V61" s="24"/>
      <c r="W61" s="24"/>
      <c r="X61" s="67"/>
      <c r="Y61" s="67"/>
      <c r="Z61" s="24"/>
      <c r="AA61" s="24"/>
      <c r="AB61" s="24"/>
      <c r="AC61" s="24"/>
      <c r="AD61" s="24"/>
      <c r="AE61" s="24"/>
      <c r="AF61" s="24"/>
      <c r="AG61" s="24"/>
      <c r="AH61" s="24"/>
      <c r="AI61" s="24"/>
    </row>
    <row r="62" spans="1:35" ht="15" customHeight="1" x14ac:dyDescent="0.25">
      <c r="A62" s="9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24"/>
      <c r="P62" s="44"/>
      <c r="Q62" s="47"/>
      <c r="R62" s="44"/>
      <c r="S62" s="44"/>
      <c r="T62" s="24"/>
      <c r="U62" s="24"/>
      <c r="V62" s="24"/>
      <c r="W62" s="24"/>
      <c r="X62" s="67"/>
      <c r="Y62" s="67"/>
      <c r="Z62" s="24"/>
      <c r="AA62" s="24"/>
      <c r="AB62" s="24"/>
      <c r="AC62" s="24"/>
      <c r="AD62" s="24"/>
      <c r="AE62" s="24"/>
      <c r="AF62" s="24"/>
      <c r="AG62" s="24"/>
      <c r="AH62" s="24"/>
      <c r="AI62" s="24"/>
    </row>
    <row r="63" spans="1:35" ht="15" customHeight="1" x14ac:dyDescent="0.25">
      <c r="A63" s="9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24"/>
      <c r="P63" s="44"/>
      <c r="Q63" s="47"/>
      <c r="R63" s="44"/>
      <c r="S63" s="44"/>
      <c r="T63" s="24"/>
      <c r="U63" s="24"/>
      <c r="V63" s="24"/>
      <c r="W63" s="24"/>
      <c r="X63" s="67"/>
      <c r="Y63" s="67"/>
      <c r="Z63" s="24"/>
      <c r="AA63" s="24"/>
      <c r="AB63" s="24"/>
      <c r="AC63" s="24"/>
      <c r="AD63" s="24"/>
      <c r="AE63" s="24"/>
      <c r="AF63" s="24"/>
      <c r="AG63" s="24"/>
      <c r="AH63" s="24"/>
      <c r="AI63" s="24"/>
    </row>
    <row r="64" spans="1:35" ht="15" customHeight="1" x14ac:dyDescent="0.25">
      <c r="A64" s="9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24"/>
      <c r="P64" s="44"/>
      <c r="Q64" s="47"/>
      <c r="R64" s="44"/>
      <c r="S64" s="44"/>
      <c r="T64" s="24"/>
      <c r="U64" s="24"/>
      <c r="V64" s="24"/>
      <c r="W64" s="24"/>
      <c r="X64" s="67"/>
      <c r="Y64" s="67"/>
      <c r="Z64" s="24"/>
      <c r="AA64" s="24"/>
      <c r="AB64" s="24"/>
      <c r="AC64" s="24"/>
      <c r="AD64" s="24"/>
      <c r="AE64" s="24"/>
      <c r="AF64" s="24"/>
      <c r="AG64" s="24"/>
      <c r="AH64" s="24"/>
      <c r="AI64" s="24"/>
    </row>
    <row r="65" spans="1:35" ht="15" customHeight="1" x14ac:dyDescent="0.25">
      <c r="A65" s="9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24"/>
      <c r="P65" s="44"/>
      <c r="Q65" s="47"/>
      <c r="R65" s="44"/>
      <c r="S65" s="44"/>
      <c r="T65" s="24"/>
      <c r="U65" s="24"/>
      <c r="V65" s="24"/>
      <c r="W65" s="24"/>
      <c r="X65" s="67"/>
      <c r="Y65" s="67"/>
      <c r="Z65" s="24"/>
      <c r="AA65" s="24"/>
      <c r="AB65" s="24"/>
      <c r="AC65" s="24"/>
      <c r="AD65" s="24"/>
      <c r="AE65" s="24"/>
      <c r="AF65" s="24"/>
      <c r="AG65" s="24"/>
      <c r="AH65" s="24"/>
      <c r="AI65" s="24"/>
    </row>
    <row r="66" spans="1:35" ht="15" customHeight="1" x14ac:dyDescent="0.25">
      <c r="A66" s="9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24"/>
      <c r="P66" s="44"/>
      <c r="Q66" s="47"/>
      <c r="R66" s="44"/>
      <c r="S66" s="44"/>
      <c r="T66" s="24"/>
      <c r="U66" s="24"/>
      <c r="V66" s="24"/>
      <c r="W66" s="24"/>
      <c r="X66" s="67"/>
      <c r="Y66" s="67"/>
      <c r="Z66" s="24"/>
      <c r="AA66" s="24"/>
      <c r="AB66" s="24"/>
      <c r="AC66" s="24"/>
      <c r="AD66" s="24"/>
      <c r="AE66" s="24"/>
      <c r="AF66" s="24"/>
      <c r="AG66" s="24"/>
      <c r="AH66" s="24"/>
      <c r="AI66" s="24"/>
    </row>
    <row r="67" spans="1:35" ht="15" customHeight="1" x14ac:dyDescent="0.25">
      <c r="A67" s="9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24"/>
      <c r="P67" s="44"/>
      <c r="Q67" s="47"/>
      <c r="R67" s="44"/>
      <c r="S67" s="44"/>
      <c r="T67" s="24"/>
      <c r="U67" s="24"/>
      <c r="V67" s="24"/>
      <c r="W67" s="24"/>
      <c r="X67" s="67"/>
      <c r="Y67" s="67"/>
      <c r="Z67" s="24"/>
      <c r="AA67" s="24"/>
      <c r="AB67" s="24"/>
      <c r="AC67" s="24"/>
      <c r="AD67" s="24"/>
      <c r="AE67" s="24"/>
      <c r="AF67" s="24"/>
      <c r="AG67" s="24"/>
      <c r="AH67" s="24"/>
      <c r="AI67" s="24"/>
    </row>
    <row r="68" spans="1:35" ht="15" customHeight="1" x14ac:dyDescent="0.25">
      <c r="A68" s="9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24"/>
      <c r="P68" s="44"/>
      <c r="Q68" s="47"/>
      <c r="R68" s="44"/>
      <c r="S68" s="44"/>
      <c r="T68" s="24"/>
      <c r="U68" s="24"/>
      <c r="V68" s="24"/>
      <c r="W68" s="24"/>
      <c r="X68" s="67"/>
      <c r="Y68" s="67"/>
      <c r="Z68" s="24"/>
      <c r="AA68" s="24"/>
      <c r="AB68" s="24"/>
      <c r="AC68" s="24"/>
      <c r="AD68" s="24"/>
      <c r="AE68" s="24"/>
      <c r="AF68" s="24"/>
      <c r="AG68" s="24"/>
      <c r="AH68" s="24"/>
      <c r="AI68" s="24"/>
    </row>
    <row r="69" spans="1:35" ht="15" customHeight="1" x14ac:dyDescent="0.25">
      <c r="A69" s="9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24"/>
      <c r="P69" s="44"/>
      <c r="Q69" s="47"/>
      <c r="R69" s="44"/>
      <c r="S69" s="44"/>
      <c r="T69" s="24"/>
      <c r="U69" s="24"/>
      <c r="V69" s="24"/>
      <c r="W69" s="24"/>
      <c r="X69" s="67"/>
      <c r="Y69" s="67"/>
      <c r="Z69" s="24"/>
      <c r="AA69" s="24"/>
      <c r="AB69" s="24"/>
      <c r="AC69" s="24"/>
      <c r="AD69" s="24"/>
      <c r="AE69" s="24"/>
      <c r="AF69" s="24"/>
      <c r="AG69" s="24"/>
      <c r="AH69" s="24"/>
      <c r="AI69" s="24"/>
    </row>
    <row r="70" spans="1:35" ht="15" customHeight="1" x14ac:dyDescent="0.25">
      <c r="A70" s="9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24"/>
      <c r="P70" s="44"/>
      <c r="Q70" s="47"/>
      <c r="R70" s="44"/>
      <c r="S70" s="44"/>
      <c r="T70" s="24"/>
      <c r="U70" s="24"/>
      <c r="V70" s="24"/>
      <c r="W70" s="24"/>
      <c r="X70" s="67"/>
      <c r="Y70" s="67"/>
      <c r="Z70" s="24"/>
      <c r="AA70" s="24"/>
      <c r="AB70" s="24"/>
      <c r="AC70" s="24"/>
      <c r="AD70" s="24"/>
      <c r="AE70" s="24"/>
      <c r="AF70" s="24"/>
      <c r="AG70" s="24"/>
      <c r="AH70" s="24"/>
      <c r="AI70" s="24"/>
    </row>
    <row r="71" spans="1:35" ht="15" customHeight="1" x14ac:dyDescent="0.25">
      <c r="A71" s="9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24"/>
      <c r="P71" s="44"/>
      <c r="Q71" s="47"/>
      <c r="R71" s="44"/>
      <c r="S71" s="44"/>
      <c r="T71" s="24"/>
      <c r="U71" s="24"/>
      <c r="V71" s="24"/>
      <c r="W71" s="24"/>
      <c r="X71" s="67"/>
      <c r="Y71" s="67"/>
      <c r="Z71" s="24"/>
      <c r="AA71" s="24"/>
      <c r="AB71" s="24"/>
      <c r="AC71" s="24"/>
      <c r="AD71" s="24"/>
      <c r="AE71" s="24"/>
      <c r="AF71" s="24"/>
      <c r="AG71" s="24"/>
      <c r="AH71" s="24"/>
      <c r="AI71" s="24"/>
    </row>
    <row r="72" spans="1:35" ht="15" customHeight="1" x14ac:dyDescent="0.25">
      <c r="A72" s="9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24"/>
      <c r="P72" s="44"/>
      <c r="Q72" s="47"/>
      <c r="R72" s="44"/>
      <c r="S72" s="44"/>
      <c r="T72" s="24"/>
      <c r="U72" s="24"/>
      <c r="V72" s="24"/>
      <c r="W72" s="24"/>
      <c r="X72" s="67"/>
      <c r="Y72" s="67"/>
      <c r="Z72" s="24"/>
      <c r="AA72" s="24"/>
      <c r="AB72" s="24"/>
      <c r="AC72" s="24"/>
      <c r="AD72" s="24"/>
      <c r="AE72" s="24"/>
      <c r="AF72" s="24"/>
      <c r="AG72" s="24"/>
      <c r="AH72" s="24"/>
      <c r="AI72" s="24"/>
    </row>
    <row r="73" spans="1:35" ht="15" customHeight="1" x14ac:dyDescent="0.25">
      <c r="A73" s="9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24"/>
      <c r="P73" s="44"/>
      <c r="Q73" s="47"/>
      <c r="R73" s="44"/>
      <c r="S73" s="44"/>
      <c r="T73" s="24"/>
      <c r="U73" s="24"/>
      <c r="V73" s="24"/>
      <c r="W73" s="24"/>
      <c r="X73" s="67"/>
      <c r="Y73" s="67"/>
      <c r="Z73" s="24"/>
      <c r="AA73" s="24"/>
      <c r="AB73" s="24"/>
      <c r="AC73" s="24"/>
      <c r="AD73" s="24"/>
      <c r="AE73" s="24"/>
      <c r="AF73" s="24"/>
      <c r="AG73" s="24"/>
      <c r="AH73" s="24"/>
      <c r="AI73" s="24"/>
    </row>
    <row r="74" spans="1:35" ht="15" customHeight="1" x14ac:dyDescent="0.25">
      <c r="A74" s="9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24"/>
      <c r="P74" s="44"/>
      <c r="Q74" s="47"/>
      <c r="R74" s="44"/>
      <c r="S74" s="44"/>
      <c r="T74" s="24"/>
      <c r="U74" s="24"/>
      <c r="V74" s="24"/>
      <c r="W74" s="24"/>
      <c r="X74" s="67"/>
      <c r="Y74" s="67"/>
      <c r="Z74" s="24"/>
      <c r="AA74" s="24"/>
      <c r="AB74" s="24"/>
      <c r="AC74" s="24"/>
      <c r="AD74" s="24"/>
      <c r="AE74" s="24"/>
      <c r="AF74" s="24"/>
      <c r="AG74" s="24"/>
      <c r="AH74" s="24"/>
      <c r="AI74" s="24"/>
    </row>
    <row r="75" spans="1:35" ht="15" customHeight="1" x14ac:dyDescent="0.25">
      <c r="A75" s="9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24"/>
      <c r="P75" s="44"/>
      <c r="Q75" s="47"/>
      <c r="R75" s="44"/>
      <c r="S75" s="44"/>
      <c r="T75" s="24"/>
      <c r="U75" s="24"/>
      <c r="V75" s="24"/>
      <c r="W75" s="24"/>
      <c r="X75" s="67"/>
      <c r="Y75" s="67"/>
      <c r="Z75" s="24"/>
      <c r="AA75" s="24"/>
      <c r="AB75" s="24"/>
      <c r="AC75" s="24"/>
      <c r="AD75" s="24"/>
      <c r="AE75" s="24"/>
      <c r="AF75" s="24"/>
      <c r="AG75" s="24"/>
      <c r="AH75" s="24"/>
      <c r="AI75" s="24"/>
    </row>
    <row r="76" spans="1:35" ht="15" customHeight="1" x14ac:dyDescent="0.25">
      <c r="A76" s="9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24"/>
      <c r="P76" s="44"/>
      <c r="Q76" s="47"/>
      <c r="R76" s="44"/>
      <c r="S76" s="44"/>
      <c r="T76" s="24"/>
      <c r="U76" s="24"/>
      <c r="V76" s="24"/>
      <c r="W76" s="24"/>
      <c r="X76" s="67"/>
      <c r="Y76" s="67"/>
      <c r="Z76" s="24"/>
      <c r="AA76" s="24"/>
      <c r="AB76" s="24"/>
      <c r="AC76" s="24"/>
      <c r="AD76" s="24"/>
      <c r="AE76" s="24"/>
      <c r="AF76" s="24"/>
      <c r="AG76" s="24"/>
      <c r="AH76" s="24"/>
      <c r="AI76" s="24"/>
    </row>
    <row r="77" spans="1:35" ht="15" customHeight="1" x14ac:dyDescent="0.25">
      <c r="A77" s="9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24"/>
      <c r="P77" s="44"/>
      <c r="Q77" s="47"/>
      <c r="R77" s="44"/>
      <c r="S77" s="44"/>
      <c r="T77" s="24"/>
      <c r="U77" s="24"/>
      <c r="V77" s="24"/>
      <c r="W77" s="24"/>
      <c r="X77" s="67"/>
      <c r="Y77" s="67"/>
      <c r="Z77" s="24"/>
      <c r="AA77" s="24"/>
      <c r="AB77" s="24"/>
      <c r="AC77" s="24"/>
      <c r="AD77" s="24"/>
      <c r="AE77" s="24"/>
      <c r="AF77" s="24"/>
      <c r="AG77" s="24"/>
      <c r="AH77" s="24"/>
      <c r="AI77" s="24"/>
    </row>
    <row r="78" spans="1:35" ht="15" customHeight="1" x14ac:dyDescent="0.25">
      <c r="A78" s="9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24"/>
      <c r="P78" s="44"/>
      <c r="Q78" s="47"/>
      <c r="R78" s="44"/>
      <c r="S78" s="44"/>
      <c r="T78" s="24"/>
      <c r="U78" s="24"/>
      <c r="V78" s="24"/>
      <c r="W78" s="24"/>
      <c r="X78" s="67"/>
      <c r="Y78" s="67"/>
      <c r="Z78" s="24"/>
      <c r="AA78" s="24"/>
      <c r="AB78" s="24"/>
      <c r="AC78" s="24"/>
      <c r="AD78" s="24"/>
      <c r="AE78" s="24"/>
      <c r="AF78" s="24"/>
      <c r="AG78" s="24"/>
      <c r="AH78" s="24"/>
      <c r="AI78" s="24"/>
    </row>
    <row r="79" spans="1:35" ht="15" customHeight="1" x14ac:dyDescent="0.25">
      <c r="A79" s="9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24"/>
      <c r="P79" s="44"/>
      <c r="Q79" s="47"/>
      <c r="R79" s="44"/>
      <c r="S79" s="44"/>
      <c r="T79" s="24"/>
      <c r="U79" s="24"/>
      <c r="V79" s="24"/>
      <c r="W79" s="24"/>
      <c r="X79" s="67"/>
      <c r="Y79" s="67"/>
      <c r="Z79" s="24"/>
      <c r="AA79" s="24"/>
      <c r="AB79" s="24"/>
      <c r="AC79" s="24"/>
      <c r="AD79" s="24"/>
      <c r="AE79" s="24"/>
      <c r="AF79" s="24"/>
      <c r="AG79" s="24"/>
      <c r="AH79" s="24"/>
      <c r="AI79" s="24"/>
    </row>
    <row r="80" spans="1:35" ht="15" customHeight="1" x14ac:dyDescent="0.25">
      <c r="A80" s="9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24"/>
      <c r="P80" s="44"/>
      <c r="Q80" s="47"/>
      <c r="R80" s="44"/>
      <c r="S80" s="44"/>
      <c r="T80" s="24"/>
      <c r="U80" s="24"/>
      <c r="V80" s="24"/>
      <c r="W80" s="24"/>
      <c r="X80" s="67"/>
      <c r="Y80" s="67"/>
      <c r="Z80" s="24"/>
      <c r="AA80" s="24"/>
      <c r="AB80" s="24"/>
      <c r="AC80" s="24"/>
      <c r="AD80" s="24"/>
      <c r="AE80" s="24"/>
      <c r="AF80" s="24"/>
      <c r="AG80" s="24"/>
      <c r="AH80" s="24"/>
      <c r="AI80" s="24"/>
    </row>
    <row r="81" spans="1:35" ht="15" customHeight="1" x14ac:dyDescent="0.25">
      <c r="A81" s="9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24"/>
      <c r="P81" s="44"/>
      <c r="Q81" s="47"/>
      <c r="R81" s="44"/>
      <c r="S81" s="44"/>
      <c r="T81" s="24"/>
      <c r="U81" s="24"/>
      <c r="V81" s="24"/>
      <c r="W81" s="24"/>
      <c r="X81" s="67"/>
      <c r="Y81" s="67"/>
      <c r="Z81" s="24"/>
      <c r="AA81" s="24"/>
      <c r="AB81" s="24"/>
      <c r="AC81" s="24"/>
      <c r="AD81" s="24"/>
      <c r="AE81" s="24"/>
      <c r="AF81" s="24"/>
      <c r="AG81" s="24"/>
      <c r="AH81" s="24"/>
      <c r="AI81" s="24"/>
    </row>
    <row r="82" spans="1:35" ht="15" customHeight="1" x14ac:dyDescent="0.25">
      <c r="A82" s="9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24"/>
      <c r="P82" s="44"/>
      <c r="Q82" s="47"/>
      <c r="R82" s="44"/>
      <c r="S82" s="44"/>
      <c r="T82" s="24"/>
      <c r="U82" s="24"/>
      <c r="V82" s="24"/>
      <c r="W82" s="24"/>
      <c r="X82" s="67"/>
      <c r="Y82" s="67"/>
      <c r="Z82" s="24"/>
      <c r="AA82" s="24"/>
      <c r="AB82" s="24"/>
      <c r="AC82" s="24"/>
      <c r="AD82" s="24"/>
      <c r="AE82" s="24"/>
      <c r="AF82" s="24"/>
      <c r="AG82" s="24"/>
      <c r="AH82" s="24"/>
      <c r="AI82" s="24"/>
    </row>
    <row r="83" spans="1:35" ht="15" customHeight="1" x14ac:dyDescent="0.25">
      <c r="A83" s="9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24"/>
      <c r="P83" s="44"/>
      <c r="Q83" s="47"/>
      <c r="R83" s="44"/>
      <c r="S83" s="44"/>
      <c r="T83" s="24"/>
      <c r="U83" s="24"/>
      <c r="V83" s="24"/>
      <c r="W83" s="24"/>
      <c r="X83" s="67"/>
      <c r="Y83" s="67"/>
      <c r="Z83" s="24"/>
      <c r="AA83" s="24"/>
      <c r="AB83" s="24"/>
      <c r="AC83" s="24"/>
      <c r="AD83" s="24"/>
      <c r="AE83" s="24"/>
      <c r="AF83" s="24"/>
      <c r="AG83" s="24"/>
      <c r="AH83" s="24"/>
      <c r="AI83" s="24"/>
    </row>
    <row r="84" spans="1:35" ht="15" customHeight="1" x14ac:dyDescent="0.25">
      <c r="A84" s="9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24"/>
      <c r="P84" s="44"/>
      <c r="Q84" s="47"/>
      <c r="R84" s="44"/>
      <c r="S84" s="44"/>
      <c r="T84" s="24"/>
      <c r="U84" s="24"/>
      <c r="V84" s="24"/>
      <c r="W84" s="24"/>
      <c r="X84" s="67"/>
      <c r="Y84" s="67"/>
      <c r="Z84" s="24"/>
      <c r="AA84" s="24"/>
      <c r="AB84" s="24"/>
      <c r="AC84" s="24"/>
      <c r="AD84" s="24"/>
      <c r="AE84" s="24"/>
      <c r="AF84" s="24"/>
      <c r="AG84" s="24"/>
      <c r="AH84" s="24"/>
      <c r="AI84" s="24"/>
    </row>
    <row r="85" spans="1:35" ht="15" customHeight="1" x14ac:dyDescent="0.25">
      <c r="A85" s="9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24"/>
      <c r="P85" s="44"/>
      <c r="Q85" s="47"/>
      <c r="R85" s="44"/>
      <c r="S85" s="44"/>
      <c r="T85" s="24"/>
      <c r="U85" s="24"/>
      <c r="V85" s="24"/>
      <c r="W85" s="24"/>
      <c r="X85" s="67"/>
      <c r="Y85" s="67"/>
      <c r="Z85" s="24"/>
      <c r="AA85" s="24"/>
      <c r="AB85" s="24"/>
      <c r="AC85" s="24"/>
      <c r="AD85" s="24"/>
      <c r="AE85" s="24"/>
      <c r="AF85" s="24"/>
      <c r="AG85" s="24"/>
      <c r="AH85" s="24"/>
      <c r="AI85" s="24"/>
    </row>
    <row r="86" spans="1:35" ht="15" customHeight="1" x14ac:dyDescent="0.25">
      <c r="A86" s="9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24"/>
      <c r="P86" s="44"/>
      <c r="Q86" s="47"/>
      <c r="R86" s="44"/>
      <c r="S86" s="44"/>
      <c r="T86" s="24"/>
      <c r="U86" s="24"/>
      <c r="V86" s="24"/>
      <c r="W86" s="24"/>
      <c r="X86" s="67"/>
      <c r="Y86" s="67"/>
      <c r="Z86" s="24"/>
      <c r="AA86" s="24"/>
      <c r="AB86" s="24"/>
      <c r="AC86" s="24"/>
      <c r="AD86" s="24"/>
      <c r="AE86" s="24"/>
      <c r="AF86" s="24"/>
      <c r="AG86" s="24"/>
      <c r="AH86" s="24"/>
      <c r="AI86" s="24"/>
    </row>
    <row r="87" spans="1:35" ht="15" customHeight="1" x14ac:dyDescent="0.25">
      <c r="A87" s="9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24"/>
      <c r="P87" s="44"/>
      <c r="Q87" s="47"/>
      <c r="R87" s="44"/>
      <c r="S87" s="44"/>
      <c r="T87" s="24"/>
      <c r="U87" s="24"/>
      <c r="V87" s="24"/>
      <c r="W87" s="24"/>
      <c r="X87" s="67"/>
      <c r="Y87" s="67"/>
      <c r="Z87" s="24"/>
      <c r="AA87" s="24"/>
      <c r="AB87" s="24"/>
      <c r="AC87" s="24"/>
      <c r="AD87" s="24"/>
      <c r="AE87" s="24"/>
      <c r="AF87" s="24"/>
      <c r="AG87" s="24"/>
      <c r="AH87" s="24"/>
      <c r="AI87" s="24"/>
    </row>
    <row r="88" spans="1:35" ht="15" customHeight="1" x14ac:dyDescent="0.25">
      <c r="A88" s="9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24"/>
      <c r="P88" s="44"/>
      <c r="Q88" s="47"/>
      <c r="R88" s="44"/>
      <c r="S88" s="44"/>
      <c r="T88" s="24"/>
      <c r="U88" s="24"/>
      <c r="V88" s="24"/>
      <c r="W88" s="24"/>
      <c r="X88" s="67"/>
      <c r="Y88" s="67"/>
      <c r="Z88" s="24"/>
      <c r="AA88" s="24"/>
      <c r="AB88" s="24"/>
      <c r="AC88" s="24"/>
      <c r="AD88" s="24"/>
      <c r="AE88" s="24"/>
      <c r="AF88" s="24"/>
      <c r="AG88" s="24"/>
      <c r="AH88" s="24"/>
      <c r="AI88" s="24"/>
    </row>
    <row r="89" spans="1:35" ht="15" customHeight="1" x14ac:dyDescent="0.25">
      <c r="A89" s="9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24"/>
      <c r="P89" s="44"/>
      <c r="Q89" s="47"/>
      <c r="R89" s="44"/>
      <c r="S89" s="44"/>
      <c r="T89" s="24"/>
      <c r="U89" s="24"/>
      <c r="V89" s="24"/>
      <c r="W89" s="24"/>
      <c r="X89" s="67"/>
      <c r="Y89" s="67"/>
      <c r="Z89" s="24"/>
      <c r="AA89" s="24"/>
      <c r="AB89" s="24"/>
      <c r="AC89" s="24"/>
      <c r="AD89" s="24"/>
      <c r="AE89" s="24"/>
      <c r="AF89" s="24"/>
      <c r="AG89" s="24"/>
      <c r="AH89" s="24"/>
      <c r="AI89" s="24"/>
    </row>
    <row r="90" spans="1:35" ht="15" customHeight="1" x14ac:dyDescent="0.25">
      <c r="A90" s="9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24"/>
      <c r="P90" s="44"/>
      <c r="Q90" s="47"/>
      <c r="R90" s="44"/>
      <c r="S90" s="44"/>
      <c r="T90" s="24"/>
      <c r="U90" s="24"/>
      <c r="V90" s="24"/>
      <c r="W90" s="24"/>
      <c r="X90" s="67"/>
      <c r="Y90" s="67"/>
      <c r="Z90" s="24"/>
      <c r="AA90" s="24"/>
      <c r="AB90" s="24"/>
      <c r="AC90" s="24"/>
      <c r="AD90" s="24"/>
      <c r="AE90" s="24"/>
      <c r="AF90" s="24"/>
      <c r="AG90" s="24"/>
      <c r="AH90" s="24"/>
      <c r="AI90" s="24"/>
    </row>
    <row r="91" spans="1:35" ht="15" customHeight="1" x14ac:dyDescent="0.25">
      <c r="A91" s="9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24"/>
      <c r="P91" s="44"/>
      <c r="Q91" s="47"/>
      <c r="R91" s="44"/>
      <c r="S91" s="44"/>
      <c r="T91" s="24"/>
      <c r="U91" s="24"/>
      <c r="V91" s="24"/>
      <c r="W91" s="24"/>
      <c r="X91" s="67"/>
      <c r="Y91" s="67"/>
      <c r="Z91" s="24"/>
      <c r="AA91" s="24"/>
      <c r="AB91" s="24"/>
      <c r="AC91" s="24"/>
      <c r="AD91" s="24"/>
      <c r="AE91" s="24"/>
      <c r="AF91" s="24"/>
      <c r="AG91" s="24"/>
      <c r="AH91" s="24"/>
      <c r="AI91" s="24"/>
    </row>
    <row r="92" spans="1:35" ht="15" customHeight="1" x14ac:dyDescent="0.25">
      <c r="A92" s="9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24"/>
      <c r="P92" s="44"/>
      <c r="Q92" s="47"/>
      <c r="R92" s="44"/>
      <c r="S92" s="44"/>
      <c r="T92" s="24"/>
      <c r="U92" s="24"/>
      <c r="V92" s="24"/>
      <c r="W92" s="24"/>
      <c r="X92" s="67"/>
      <c r="Y92" s="67"/>
      <c r="Z92" s="24"/>
      <c r="AA92" s="24"/>
      <c r="AB92" s="24"/>
      <c r="AC92" s="24"/>
      <c r="AD92" s="24"/>
      <c r="AE92" s="24"/>
      <c r="AF92" s="24"/>
      <c r="AG92" s="24"/>
      <c r="AH92" s="24"/>
      <c r="AI92" s="24"/>
    </row>
    <row r="93" spans="1:35" ht="15" customHeight="1" x14ac:dyDescent="0.25">
      <c r="A93" s="9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24"/>
      <c r="P93" s="44"/>
      <c r="Q93" s="47"/>
      <c r="R93" s="44"/>
      <c r="S93" s="44"/>
      <c r="T93" s="24"/>
      <c r="U93" s="24"/>
      <c r="V93" s="24"/>
      <c r="W93" s="24"/>
      <c r="X93" s="67"/>
      <c r="Y93" s="67"/>
      <c r="Z93" s="24"/>
      <c r="AA93" s="24"/>
      <c r="AB93" s="24"/>
      <c r="AC93" s="24"/>
      <c r="AD93" s="24"/>
      <c r="AE93" s="24"/>
      <c r="AF93" s="24"/>
      <c r="AG93" s="24"/>
      <c r="AH93" s="24"/>
      <c r="AI93" s="24"/>
    </row>
    <row r="94" spans="1:35" ht="15" customHeight="1" x14ac:dyDescent="0.25">
      <c r="A94" s="9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24"/>
      <c r="P94" s="44"/>
      <c r="Q94" s="47"/>
      <c r="R94" s="44"/>
      <c r="S94" s="44"/>
      <c r="T94" s="24"/>
      <c r="U94" s="24"/>
      <c r="V94" s="24"/>
      <c r="W94" s="24"/>
      <c r="X94" s="67"/>
      <c r="Y94" s="67"/>
      <c r="Z94" s="24"/>
      <c r="AA94" s="24"/>
      <c r="AB94" s="24"/>
      <c r="AC94" s="24"/>
      <c r="AD94" s="24"/>
      <c r="AE94" s="24"/>
      <c r="AF94" s="24"/>
      <c r="AG94" s="24"/>
      <c r="AH94" s="24"/>
      <c r="AI94" s="24"/>
    </row>
    <row r="95" spans="1:35" ht="15" customHeight="1" x14ac:dyDescent="0.25">
      <c r="A95" s="9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24"/>
      <c r="P95" s="44"/>
      <c r="Q95" s="47"/>
      <c r="R95" s="44"/>
      <c r="S95" s="44"/>
      <c r="T95" s="24"/>
      <c r="U95" s="24"/>
      <c r="V95" s="24"/>
      <c r="W95" s="24"/>
      <c r="X95" s="67"/>
      <c r="Y95" s="67"/>
      <c r="Z95" s="24"/>
      <c r="AA95" s="24"/>
      <c r="AB95" s="24"/>
      <c r="AC95" s="24"/>
      <c r="AD95" s="24"/>
      <c r="AE95" s="24"/>
      <c r="AF95" s="24"/>
      <c r="AG95" s="24"/>
      <c r="AH95" s="24"/>
      <c r="AI95" s="24"/>
    </row>
    <row r="96" spans="1:35" ht="15" customHeight="1" x14ac:dyDescent="0.25">
      <c r="A96" s="9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24"/>
      <c r="P96" s="44"/>
      <c r="Q96" s="47"/>
      <c r="R96" s="44"/>
      <c r="S96" s="44"/>
      <c r="T96" s="24"/>
      <c r="U96" s="24"/>
      <c r="V96" s="24"/>
      <c r="W96" s="24"/>
      <c r="X96" s="67"/>
      <c r="Y96" s="67"/>
      <c r="Z96" s="24"/>
      <c r="AA96" s="24"/>
      <c r="AB96" s="24"/>
      <c r="AC96" s="24"/>
      <c r="AD96" s="24"/>
      <c r="AE96" s="24"/>
      <c r="AF96" s="24"/>
      <c r="AG96" s="24"/>
      <c r="AH96" s="24"/>
      <c r="AI96" s="24"/>
    </row>
    <row r="97" spans="1:35" ht="15" customHeight="1" x14ac:dyDescent="0.25">
      <c r="A97" s="9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24"/>
      <c r="P97" s="44"/>
      <c r="Q97" s="47"/>
      <c r="R97" s="44"/>
      <c r="S97" s="44"/>
      <c r="T97" s="24"/>
      <c r="U97" s="24"/>
      <c r="V97" s="24"/>
      <c r="W97" s="24"/>
      <c r="X97" s="67"/>
      <c r="Y97" s="67"/>
      <c r="Z97" s="24"/>
      <c r="AA97" s="24"/>
      <c r="AB97" s="24"/>
      <c r="AC97" s="24"/>
      <c r="AD97" s="24"/>
      <c r="AE97" s="24"/>
      <c r="AF97" s="24"/>
      <c r="AG97" s="24"/>
      <c r="AH97" s="24"/>
      <c r="AI97" s="24"/>
    </row>
    <row r="98" spans="1:35" ht="15" customHeight="1" x14ac:dyDescent="0.25">
      <c r="A98" s="9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24"/>
      <c r="P98" s="44"/>
      <c r="Q98" s="47"/>
      <c r="R98" s="44"/>
      <c r="S98" s="44"/>
      <c r="T98" s="24"/>
      <c r="U98" s="24"/>
      <c r="V98" s="24"/>
      <c r="W98" s="24"/>
      <c r="X98" s="67"/>
      <c r="Y98" s="67"/>
      <c r="Z98" s="24"/>
      <c r="AA98" s="24"/>
      <c r="AB98" s="24"/>
      <c r="AC98" s="24"/>
      <c r="AD98" s="24"/>
      <c r="AE98" s="24"/>
      <c r="AF98" s="24"/>
      <c r="AG98" s="24"/>
      <c r="AH98" s="24"/>
      <c r="AI98" s="24"/>
    </row>
    <row r="99" spans="1:35" ht="15" customHeight="1" x14ac:dyDescent="0.25">
      <c r="A99" s="9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24"/>
      <c r="P99" s="44"/>
      <c r="Q99" s="47"/>
      <c r="R99" s="44"/>
      <c r="S99" s="44"/>
      <c r="T99" s="24"/>
      <c r="U99" s="24"/>
      <c r="V99" s="24"/>
      <c r="W99" s="24"/>
      <c r="X99" s="67"/>
      <c r="Y99" s="67"/>
      <c r="Z99" s="24"/>
      <c r="AA99" s="24"/>
      <c r="AB99" s="24"/>
      <c r="AC99" s="24"/>
      <c r="AD99" s="24"/>
      <c r="AE99" s="24"/>
      <c r="AF99" s="24"/>
      <c r="AG99" s="24"/>
      <c r="AH99" s="24"/>
      <c r="AI99" s="24"/>
    </row>
    <row r="100" spans="1:35" ht="15" customHeight="1" x14ac:dyDescent="0.25">
      <c r="A100" s="9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24"/>
      <c r="P100" s="44"/>
      <c r="Q100" s="47"/>
      <c r="R100" s="44"/>
      <c r="S100" s="44"/>
      <c r="T100" s="24"/>
      <c r="U100" s="24"/>
      <c r="V100" s="24"/>
      <c r="W100" s="24"/>
      <c r="X100" s="67"/>
      <c r="Y100" s="67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</row>
    <row r="101" spans="1:35" ht="15" customHeight="1" x14ac:dyDescent="0.25">
      <c r="A101" s="9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24"/>
      <c r="P101" s="44"/>
      <c r="Q101" s="47"/>
      <c r="R101" s="44"/>
      <c r="S101" s="44"/>
      <c r="T101" s="24"/>
      <c r="U101" s="24"/>
      <c r="V101" s="24"/>
      <c r="W101" s="24"/>
      <c r="X101" s="67"/>
      <c r="Y101" s="67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</row>
    <row r="102" spans="1:35" ht="15" customHeight="1" x14ac:dyDescent="0.25">
      <c r="A102" s="9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24"/>
      <c r="P102" s="44"/>
      <c r="Q102" s="47"/>
      <c r="R102" s="44"/>
      <c r="S102" s="44"/>
      <c r="T102" s="24"/>
      <c r="U102" s="24"/>
      <c r="V102" s="24"/>
      <c r="W102" s="24"/>
      <c r="X102" s="67"/>
      <c r="Y102" s="67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</row>
    <row r="103" spans="1:35" ht="15" customHeight="1" x14ac:dyDescent="0.25">
      <c r="A103" s="9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24"/>
      <c r="P103" s="44"/>
      <c r="Q103" s="47"/>
      <c r="R103" s="44"/>
      <c r="S103" s="44"/>
      <c r="T103" s="24"/>
      <c r="U103" s="24"/>
      <c r="V103" s="24"/>
      <c r="W103" s="24"/>
      <c r="X103" s="67"/>
      <c r="Y103" s="67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</row>
    <row r="104" spans="1:35" ht="15" customHeight="1" x14ac:dyDescent="0.25">
      <c r="A104" s="9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24"/>
      <c r="P104" s="44"/>
      <c r="Q104" s="47"/>
      <c r="R104" s="44"/>
      <c r="S104" s="44"/>
      <c r="T104" s="24"/>
      <c r="U104" s="24"/>
      <c r="V104" s="24"/>
      <c r="W104" s="24"/>
      <c r="X104" s="67"/>
      <c r="Y104" s="67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</row>
    <row r="105" spans="1:35" ht="15" customHeight="1" x14ac:dyDescent="0.25">
      <c r="A105" s="9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24"/>
      <c r="P105" s="44"/>
      <c r="Q105" s="47"/>
      <c r="R105" s="44"/>
      <c r="S105" s="44"/>
      <c r="T105" s="24"/>
      <c r="U105" s="24"/>
      <c r="V105" s="24"/>
      <c r="W105" s="24"/>
      <c r="X105" s="67"/>
      <c r="Y105" s="67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</row>
    <row r="106" spans="1:35" ht="15" customHeight="1" x14ac:dyDescent="0.25">
      <c r="A106" s="9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24"/>
      <c r="P106" s="44"/>
      <c r="Q106" s="47"/>
      <c r="R106" s="44"/>
      <c r="S106" s="44"/>
      <c r="T106" s="24"/>
      <c r="U106" s="24"/>
      <c r="V106" s="24"/>
      <c r="W106" s="24"/>
      <c r="X106" s="67"/>
      <c r="Y106" s="67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</row>
    <row r="107" spans="1:35" ht="15" customHeight="1" x14ac:dyDescent="0.25">
      <c r="A107" s="9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24"/>
      <c r="P107" s="44"/>
      <c r="Q107" s="47"/>
      <c r="R107" s="44"/>
      <c r="S107" s="44"/>
      <c r="T107" s="24"/>
      <c r="U107" s="24"/>
      <c r="V107" s="24"/>
      <c r="W107" s="24"/>
      <c r="X107" s="67"/>
      <c r="Y107" s="67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</row>
    <row r="108" spans="1:35" ht="15" customHeight="1" x14ac:dyDescent="0.25">
      <c r="A108" s="9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24"/>
      <c r="P108" s="44"/>
      <c r="Q108" s="47"/>
      <c r="R108" s="44"/>
      <c r="S108" s="44"/>
      <c r="T108" s="24"/>
      <c r="U108" s="24"/>
      <c r="V108" s="24"/>
      <c r="W108" s="24"/>
      <c r="X108" s="67"/>
      <c r="Y108" s="67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</row>
    <row r="109" spans="1:35" ht="15" customHeight="1" x14ac:dyDescent="0.25">
      <c r="A109" s="9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24"/>
      <c r="P109" s="44"/>
      <c r="Q109" s="47"/>
      <c r="R109" s="44"/>
      <c r="S109" s="44"/>
      <c r="T109" s="24"/>
      <c r="U109" s="24"/>
      <c r="V109" s="24"/>
      <c r="W109" s="24"/>
      <c r="X109" s="67"/>
      <c r="Y109" s="67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</row>
    <row r="110" spans="1:35" ht="15" customHeight="1" x14ac:dyDescent="0.25">
      <c r="A110" s="9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24"/>
      <c r="P110" s="44"/>
      <c r="Q110" s="47"/>
      <c r="R110" s="44"/>
      <c r="S110" s="44"/>
      <c r="T110" s="24"/>
      <c r="U110" s="24"/>
      <c r="V110" s="24"/>
      <c r="W110" s="24"/>
      <c r="X110" s="67"/>
      <c r="Y110" s="67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</row>
    <row r="111" spans="1:35" ht="15" customHeight="1" x14ac:dyDescent="0.25">
      <c r="A111" s="9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24"/>
      <c r="P111" s="44"/>
      <c r="Q111" s="47"/>
      <c r="R111" s="44"/>
      <c r="S111" s="44"/>
      <c r="T111" s="24"/>
      <c r="U111" s="24"/>
      <c r="V111" s="24"/>
      <c r="W111" s="24"/>
      <c r="X111" s="67"/>
      <c r="Y111" s="67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</row>
    <row r="112" spans="1:35" ht="15" customHeight="1" x14ac:dyDescent="0.25">
      <c r="A112" s="9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24"/>
      <c r="P112" s="44"/>
      <c r="Q112" s="47"/>
      <c r="R112" s="44"/>
      <c r="S112" s="44"/>
      <c r="T112" s="24"/>
      <c r="U112" s="24"/>
      <c r="V112" s="24"/>
      <c r="W112" s="24"/>
      <c r="X112" s="67"/>
      <c r="Y112" s="67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</row>
    <row r="113" spans="1:35" ht="15" customHeight="1" x14ac:dyDescent="0.25">
      <c r="A113" s="9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24"/>
      <c r="P113" s="44"/>
      <c r="Q113" s="47"/>
      <c r="R113" s="44"/>
      <c r="S113" s="44"/>
      <c r="T113" s="24"/>
      <c r="U113" s="24"/>
      <c r="V113" s="24"/>
      <c r="W113" s="24"/>
      <c r="X113" s="67"/>
      <c r="Y113" s="67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</row>
    <row r="114" spans="1:35" ht="15" customHeight="1" x14ac:dyDescent="0.25">
      <c r="A114" s="9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24"/>
      <c r="P114" s="44"/>
      <c r="Q114" s="47"/>
      <c r="R114" s="44"/>
      <c r="S114" s="44"/>
      <c r="T114" s="24"/>
      <c r="U114" s="24"/>
      <c r="V114" s="24"/>
      <c r="W114" s="24"/>
      <c r="X114" s="67"/>
      <c r="Y114" s="67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</row>
    <row r="115" spans="1:35" ht="15" customHeight="1" x14ac:dyDescent="0.25">
      <c r="A115" s="9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24"/>
      <c r="P115" s="44"/>
      <c r="Q115" s="47"/>
      <c r="R115" s="44"/>
      <c r="S115" s="44"/>
      <c r="T115" s="24"/>
      <c r="U115" s="24"/>
      <c r="V115" s="24"/>
      <c r="W115" s="24"/>
      <c r="X115" s="67"/>
      <c r="Y115" s="67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</row>
    <row r="116" spans="1:35" ht="15" customHeight="1" x14ac:dyDescent="0.25">
      <c r="A116" s="9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24"/>
      <c r="P116" s="44"/>
      <c r="Q116" s="47"/>
      <c r="R116" s="44"/>
      <c r="S116" s="44"/>
      <c r="T116" s="24"/>
      <c r="U116" s="24"/>
      <c r="V116" s="24"/>
      <c r="W116" s="24"/>
      <c r="X116" s="67"/>
      <c r="Y116" s="67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</row>
    <row r="117" spans="1:35" ht="15" customHeight="1" x14ac:dyDescent="0.25">
      <c r="A117" s="9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24"/>
      <c r="P117" s="44"/>
      <c r="Q117" s="47"/>
      <c r="R117" s="44"/>
      <c r="S117" s="44"/>
      <c r="T117" s="24"/>
      <c r="U117" s="24"/>
      <c r="V117" s="24"/>
      <c r="W117" s="24"/>
      <c r="X117" s="67"/>
      <c r="Y117" s="67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</row>
    <row r="118" spans="1:35" ht="15" customHeight="1" x14ac:dyDescent="0.25">
      <c r="A118" s="9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24"/>
      <c r="P118" s="44"/>
      <c r="Q118" s="47"/>
      <c r="R118" s="44"/>
      <c r="S118" s="44"/>
      <c r="T118" s="24"/>
      <c r="U118" s="24"/>
      <c r="V118" s="24"/>
      <c r="W118" s="24"/>
      <c r="X118" s="67"/>
      <c r="Y118" s="67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</row>
    <row r="119" spans="1:35" ht="15" customHeight="1" x14ac:dyDescent="0.25">
      <c r="A119" s="9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24"/>
      <c r="P119" s="44"/>
      <c r="Q119" s="47"/>
      <c r="R119" s="44"/>
      <c r="S119" s="44"/>
      <c r="T119" s="24"/>
      <c r="U119" s="24"/>
      <c r="V119" s="24"/>
      <c r="W119" s="24"/>
      <c r="X119" s="67"/>
      <c r="Y119" s="67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</row>
    <row r="120" spans="1:35" ht="15" customHeight="1" x14ac:dyDescent="0.25">
      <c r="A120" s="9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24"/>
      <c r="P120" s="44"/>
      <c r="Q120" s="47"/>
      <c r="R120" s="44"/>
      <c r="S120" s="44"/>
      <c r="T120" s="24"/>
      <c r="U120" s="24"/>
      <c r="V120" s="24"/>
      <c r="W120" s="24"/>
      <c r="X120" s="67"/>
      <c r="Y120" s="67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</row>
    <row r="121" spans="1:35" ht="15" customHeight="1" x14ac:dyDescent="0.25">
      <c r="A121" s="9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24"/>
      <c r="P121" s="44"/>
      <c r="Q121" s="47"/>
      <c r="R121" s="44"/>
      <c r="S121" s="44"/>
      <c r="T121" s="24"/>
      <c r="U121" s="24"/>
      <c r="V121" s="24"/>
      <c r="W121" s="24"/>
      <c r="X121" s="67"/>
      <c r="Y121" s="67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</row>
    <row r="122" spans="1:35" ht="15" customHeight="1" x14ac:dyDescent="0.25">
      <c r="A122" s="9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24"/>
      <c r="P122" s="44"/>
      <c r="Q122" s="47"/>
      <c r="R122" s="44"/>
      <c r="S122" s="44"/>
      <c r="T122" s="24"/>
      <c r="U122" s="24"/>
      <c r="V122" s="24"/>
      <c r="W122" s="24"/>
      <c r="X122" s="67"/>
      <c r="Y122" s="67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</row>
    <row r="123" spans="1:35" ht="15" customHeight="1" x14ac:dyDescent="0.25">
      <c r="A123" s="9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24"/>
      <c r="P123" s="44"/>
      <c r="Q123" s="47"/>
      <c r="R123" s="44"/>
      <c r="S123" s="44"/>
      <c r="T123" s="24"/>
      <c r="U123" s="24"/>
      <c r="V123" s="24"/>
      <c r="W123" s="24"/>
      <c r="X123" s="67"/>
      <c r="Y123" s="67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</row>
    <row r="124" spans="1:35" ht="15" customHeight="1" x14ac:dyDescent="0.25">
      <c r="A124" s="9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24"/>
      <c r="P124" s="44"/>
      <c r="Q124" s="47"/>
      <c r="R124" s="44"/>
      <c r="S124" s="44"/>
      <c r="T124" s="24"/>
      <c r="U124" s="24"/>
      <c r="V124" s="24"/>
      <c r="W124" s="24"/>
      <c r="X124" s="67"/>
      <c r="Y124" s="67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</row>
    <row r="125" spans="1:35" ht="15" customHeight="1" x14ac:dyDescent="0.25">
      <c r="A125" s="9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24"/>
      <c r="P125" s="44"/>
      <c r="Q125" s="47"/>
      <c r="R125" s="44"/>
      <c r="S125" s="44"/>
      <c r="T125" s="24"/>
      <c r="U125" s="24"/>
      <c r="V125" s="24"/>
      <c r="W125" s="24"/>
      <c r="X125" s="67"/>
      <c r="Y125" s="67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</row>
    <row r="126" spans="1:35" ht="15" customHeight="1" x14ac:dyDescent="0.25">
      <c r="A126" s="9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24"/>
      <c r="P126" s="44"/>
      <c r="Q126" s="47"/>
      <c r="R126" s="44"/>
      <c r="S126" s="44"/>
      <c r="T126" s="24"/>
      <c r="U126" s="24"/>
      <c r="V126" s="24"/>
      <c r="W126" s="24"/>
      <c r="X126" s="67"/>
      <c r="Y126" s="67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</row>
    <row r="127" spans="1:35" ht="15" customHeight="1" x14ac:dyDescent="0.25">
      <c r="A127" s="9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24"/>
      <c r="P127" s="44"/>
      <c r="Q127" s="47"/>
      <c r="R127" s="44"/>
      <c r="S127" s="44"/>
      <c r="T127" s="24"/>
      <c r="U127" s="24"/>
      <c r="V127" s="24"/>
      <c r="W127" s="24"/>
      <c r="X127" s="67"/>
      <c r="Y127" s="67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</row>
    <row r="128" spans="1:35" ht="15" customHeight="1" x14ac:dyDescent="0.25">
      <c r="A128" s="9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24"/>
      <c r="P128" s="44"/>
      <c r="Q128" s="47"/>
      <c r="R128" s="44"/>
      <c r="S128" s="44"/>
      <c r="T128" s="24"/>
      <c r="U128" s="24"/>
      <c r="V128" s="24"/>
      <c r="W128" s="24"/>
      <c r="X128" s="67"/>
      <c r="Y128" s="67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</row>
    <row r="129" spans="1:35" ht="15" customHeight="1" x14ac:dyDescent="0.25">
      <c r="A129" s="9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24"/>
      <c r="P129" s="44"/>
      <c r="Q129" s="47"/>
      <c r="R129" s="44"/>
      <c r="S129" s="44"/>
      <c r="T129" s="24"/>
      <c r="U129" s="24"/>
      <c r="V129" s="24"/>
      <c r="W129" s="24"/>
      <c r="X129" s="67"/>
      <c r="Y129" s="67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</row>
    <row r="130" spans="1:35" ht="15" customHeight="1" x14ac:dyDescent="0.25">
      <c r="A130" s="9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24"/>
      <c r="P130" s="44"/>
      <c r="Q130" s="47"/>
      <c r="R130" s="44"/>
      <c r="S130" s="44"/>
      <c r="T130" s="24"/>
      <c r="U130" s="24"/>
      <c r="V130" s="24"/>
      <c r="W130" s="24"/>
      <c r="X130" s="67"/>
      <c r="Y130" s="67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</row>
    <row r="131" spans="1:35" ht="15" customHeight="1" x14ac:dyDescent="0.25">
      <c r="A131" s="9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24"/>
      <c r="P131" s="44"/>
      <c r="Q131" s="47"/>
      <c r="R131" s="44"/>
      <c r="S131" s="44"/>
      <c r="T131" s="24"/>
      <c r="U131" s="24"/>
      <c r="V131" s="24"/>
      <c r="W131" s="24"/>
      <c r="X131" s="67"/>
      <c r="Y131" s="67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</row>
    <row r="132" spans="1:35" ht="15" customHeight="1" x14ac:dyDescent="0.25">
      <c r="A132" s="9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24"/>
      <c r="P132" s="44"/>
      <c r="Q132" s="47"/>
      <c r="R132" s="44"/>
      <c r="S132" s="44"/>
      <c r="T132" s="24"/>
      <c r="U132" s="24"/>
      <c r="V132" s="24"/>
      <c r="W132" s="24"/>
      <c r="X132" s="67"/>
      <c r="Y132" s="67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</row>
    <row r="133" spans="1:35" ht="15" customHeight="1" x14ac:dyDescent="0.25">
      <c r="A133" s="9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24"/>
      <c r="P133" s="44"/>
      <c r="Q133" s="47"/>
      <c r="R133" s="44"/>
      <c r="S133" s="44"/>
      <c r="T133" s="24"/>
      <c r="U133" s="24"/>
      <c r="V133" s="24"/>
      <c r="W133" s="24"/>
      <c r="X133" s="67"/>
      <c r="Y133" s="67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</row>
    <row r="134" spans="1:35" ht="15" customHeight="1" x14ac:dyDescent="0.25">
      <c r="A134" s="9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24"/>
      <c r="P134" s="44"/>
      <c r="Q134" s="47"/>
      <c r="R134" s="44"/>
      <c r="S134" s="44"/>
      <c r="T134" s="24"/>
      <c r="U134" s="24"/>
      <c r="V134" s="24"/>
      <c r="W134" s="24"/>
      <c r="X134" s="67"/>
      <c r="Y134" s="67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</row>
    <row r="135" spans="1:35" ht="15" customHeight="1" x14ac:dyDescent="0.25">
      <c r="A135" s="9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24"/>
      <c r="P135" s="44"/>
      <c r="Q135" s="47"/>
      <c r="R135" s="44"/>
      <c r="S135" s="44"/>
      <c r="T135" s="24"/>
      <c r="U135" s="24"/>
      <c r="V135" s="24"/>
      <c r="W135" s="24"/>
      <c r="X135" s="67"/>
      <c r="Y135" s="67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</row>
    <row r="136" spans="1:35" ht="15" customHeight="1" x14ac:dyDescent="0.25">
      <c r="A136" s="9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24"/>
      <c r="P136" s="44"/>
      <c r="Q136" s="47"/>
      <c r="R136" s="44"/>
      <c r="S136" s="44"/>
      <c r="T136" s="24"/>
      <c r="U136" s="24"/>
      <c r="V136" s="24"/>
      <c r="W136" s="24"/>
      <c r="X136" s="67"/>
      <c r="Y136" s="67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</row>
    <row r="137" spans="1:35" ht="15" customHeight="1" x14ac:dyDescent="0.25">
      <c r="A137" s="9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24"/>
      <c r="P137" s="44"/>
      <c r="Q137" s="47"/>
      <c r="R137" s="44"/>
      <c r="S137" s="44"/>
      <c r="T137" s="24"/>
      <c r="U137" s="24"/>
      <c r="V137" s="24"/>
      <c r="W137" s="24"/>
      <c r="X137" s="67"/>
      <c r="Y137" s="67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</row>
    <row r="138" spans="1:35" ht="15" customHeight="1" x14ac:dyDescent="0.25">
      <c r="A138" s="9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24"/>
      <c r="P138" s="44"/>
      <c r="Q138" s="47"/>
      <c r="R138" s="44"/>
      <c r="S138" s="44"/>
      <c r="T138" s="24"/>
      <c r="U138" s="24"/>
      <c r="V138" s="24"/>
      <c r="W138" s="24"/>
      <c r="X138" s="67"/>
      <c r="Y138" s="67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</row>
    <row r="139" spans="1:35" ht="15" customHeight="1" x14ac:dyDescent="0.25">
      <c r="A139" s="9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24"/>
      <c r="P139" s="44"/>
      <c r="Q139" s="47"/>
      <c r="R139" s="44"/>
      <c r="S139" s="44"/>
      <c r="T139" s="24"/>
      <c r="U139" s="24"/>
      <c r="V139" s="24"/>
      <c r="W139" s="24"/>
      <c r="X139" s="67"/>
      <c r="Y139" s="67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</row>
    <row r="140" spans="1:35" ht="15" customHeight="1" x14ac:dyDescent="0.25">
      <c r="A140" s="9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24"/>
      <c r="P140" s="44"/>
      <c r="Q140" s="47"/>
      <c r="R140" s="44"/>
      <c r="S140" s="44"/>
      <c r="T140" s="24"/>
      <c r="U140" s="24"/>
      <c r="V140" s="24"/>
      <c r="W140" s="24"/>
      <c r="X140" s="67"/>
      <c r="Y140" s="67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</row>
    <row r="141" spans="1:35" ht="15" customHeight="1" x14ac:dyDescent="0.25">
      <c r="A141" s="9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24"/>
      <c r="P141" s="44"/>
      <c r="Q141" s="47"/>
      <c r="R141" s="44"/>
      <c r="S141" s="44"/>
      <c r="T141" s="24"/>
      <c r="U141" s="24"/>
      <c r="V141" s="24"/>
      <c r="W141" s="24"/>
      <c r="X141" s="67"/>
      <c r="Y141" s="67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</row>
    <row r="142" spans="1:35" ht="15" customHeight="1" x14ac:dyDescent="0.25">
      <c r="A142" s="9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24"/>
      <c r="P142" s="44"/>
      <c r="Q142" s="47"/>
      <c r="R142" s="44"/>
      <c r="S142" s="44"/>
      <c r="T142" s="24"/>
      <c r="U142" s="24"/>
      <c r="V142" s="24"/>
      <c r="W142" s="24"/>
      <c r="X142" s="67"/>
      <c r="Y142" s="67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</row>
    <row r="143" spans="1:35" ht="15" customHeight="1" x14ac:dyDescent="0.25">
      <c r="A143" s="9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24"/>
      <c r="P143" s="44"/>
      <c r="Q143" s="47"/>
      <c r="R143" s="44"/>
      <c r="S143" s="44"/>
      <c r="T143" s="24"/>
      <c r="U143" s="24"/>
      <c r="V143" s="24"/>
      <c r="W143" s="24"/>
      <c r="X143" s="67"/>
      <c r="Y143" s="67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</row>
    <row r="144" spans="1:35" ht="15" customHeight="1" x14ac:dyDescent="0.25">
      <c r="A144" s="9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24"/>
      <c r="P144" s="44"/>
      <c r="Q144" s="47"/>
      <c r="R144" s="44"/>
      <c r="S144" s="44"/>
      <c r="T144" s="24"/>
      <c r="U144" s="24"/>
      <c r="V144" s="24"/>
      <c r="W144" s="24"/>
      <c r="X144" s="67"/>
      <c r="Y144" s="67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</row>
    <row r="145" spans="1:36" ht="15" customHeight="1" x14ac:dyDescent="0.25">
      <c r="A145" s="9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24"/>
      <c r="P145" s="44"/>
      <c r="Q145" s="47"/>
      <c r="R145" s="44"/>
      <c r="S145" s="44"/>
      <c r="T145" s="24"/>
      <c r="U145" s="24"/>
      <c r="V145" s="24"/>
      <c r="W145" s="24"/>
      <c r="X145" s="67"/>
      <c r="Y145" s="67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</row>
    <row r="146" spans="1:36" ht="15" customHeight="1" x14ac:dyDescent="0.25">
      <c r="A146" s="9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24"/>
      <c r="P146" s="44"/>
      <c r="Q146" s="47"/>
      <c r="R146" s="44"/>
      <c r="S146" s="44"/>
      <c r="T146" s="24"/>
      <c r="U146" s="24"/>
      <c r="V146" s="24"/>
      <c r="W146" s="24"/>
      <c r="X146" s="67"/>
      <c r="Y146" s="67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</row>
    <row r="147" spans="1:36" ht="15" customHeight="1" x14ac:dyDescent="0.25">
      <c r="A147" s="9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24"/>
      <c r="P147" s="44"/>
      <c r="Q147" s="47"/>
      <c r="R147" s="44"/>
      <c r="S147" s="44"/>
      <c r="T147" s="24"/>
      <c r="U147" s="24"/>
      <c r="V147" s="24"/>
      <c r="W147" s="24"/>
      <c r="X147" s="67"/>
      <c r="Y147" s="67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</row>
    <row r="148" spans="1:36" ht="15" customHeight="1" x14ac:dyDescent="0.25">
      <c r="A148" s="9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24"/>
      <c r="P148" s="44"/>
      <c r="Q148" s="47"/>
      <c r="R148" s="44"/>
      <c r="S148" s="44"/>
      <c r="T148" s="24"/>
      <c r="U148" s="24"/>
      <c r="V148" s="24"/>
      <c r="W148" s="24"/>
      <c r="X148" s="67"/>
      <c r="Y148" s="67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</row>
    <row r="149" spans="1:36" ht="15" customHeight="1" x14ac:dyDescent="0.25">
      <c r="A149" s="9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24"/>
      <c r="P149" s="44"/>
      <c r="Q149" s="47"/>
      <c r="R149" s="44"/>
      <c r="S149" s="44"/>
      <c r="T149" s="24"/>
      <c r="U149" s="24"/>
      <c r="V149" s="24"/>
      <c r="W149" s="24"/>
      <c r="X149" s="67"/>
      <c r="Y149" s="67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</row>
    <row r="150" spans="1:36" ht="15" customHeight="1" x14ac:dyDescent="0.25">
      <c r="A150" s="9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24"/>
      <c r="P150" s="44"/>
      <c r="Q150" s="47"/>
      <c r="R150" s="44"/>
      <c r="S150" s="44"/>
      <c r="T150" s="24"/>
      <c r="U150" s="24"/>
      <c r="V150" s="24"/>
      <c r="W150" s="24"/>
      <c r="X150" s="67"/>
      <c r="Y150" s="67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</row>
    <row r="151" spans="1:36" ht="15" customHeight="1" x14ac:dyDescent="0.2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</row>
    <row r="152" spans="1:36" ht="15" customHeight="1" x14ac:dyDescent="0.2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</row>
    <row r="153" spans="1:36" ht="15" customHeight="1" x14ac:dyDescent="0.2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</row>
    <row r="154" spans="1:36" ht="15" customHeight="1" x14ac:dyDescent="0.2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</row>
    <row r="155" spans="1:36" ht="15" customHeight="1" x14ac:dyDescent="0.2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</row>
    <row r="156" spans="1:36" ht="15" customHeight="1" x14ac:dyDescent="0.2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</row>
    <row r="157" spans="1:36" ht="15" customHeight="1" x14ac:dyDescent="0.2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</row>
    <row r="158" spans="1:36" ht="15" customHeight="1" x14ac:dyDescent="0.2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</row>
    <row r="159" spans="1:36" ht="15" customHeight="1" x14ac:dyDescent="0.2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</row>
    <row r="160" spans="1:36" ht="15" customHeight="1" x14ac:dyDescent="0.2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</row>
  </sheetData>
  <sortState ref="B31:AF34">
    <sortCondition ref="B31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1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30" customWidth="1"/>
    <col min="13" max="13" width="6.28515625" style="30" customWidth="1"/>
    <col min="14" max="14" width="6.140625" style="30" customWidth="1"/>
    <col min="15" max="15" width="6.28515625" style="30" customWidth="1"/>
    <col min="16" max="16" width="0.7109375" style="30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30" customWidth="1"/>
    <col min="38" max="38" width="0.7109375" style="30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44"/>
      <c r="B1" s="2" t="s">
        <v>33</v>
      </c>
      <c r="C1" s="3"/>
      <c r="D1" s="4"/>
      <c r="E1" s="5" t="s">
        <v>59</v>
      </c>
      <c r="F1" s="98"/>
      <c r="G1" s="71"/>
      <c r="H1" s="71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98"/>
      <c r="AB1" s="98"/>
      <c r="AC1" s="71"/>
      <c r="AD1" s="71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</row>
    <row r="2" spans="1:57" ht="14.25" x14ac:dyDescent="0.2">
      <c r="A2" s="44"/>
      <c r="B2" s="76" t="s">
        <v>60</v>
      </c>
      <c r="C2" s="99"/>
      <c r="D2" s="100"/>
      <c r="E2" s="13" t="s">
        <v>12</v>
      </c>
      <c r="F2" s="14"/>
      <c r="G2" s="14"/>
      <c r="H2" s="14"/>
      <c r="I2" s="20"/>
      <c r="J2" s="15"/>
      <c r="K2" s="74"/>
      <c r="L2" s="22" t="s">
        <v>78</v>
      </c>
      <c r="M2" s="14"/>
      <c r="N2" s="14"/>
      <c r="O2" s="21"/>
      <c r="P2" s="19"/>
      <c r="Q2" s="22" t="s">
        <v>79</v>
      </c>
      <c r="R2" s="14"/>
      <c r="S2" s="14"/>
      <c r="T2" s="14"/>
      <c r="U2" s="20"/>
      <c r="V2" s="21"/>
      <c r="W2" s="19"/>
      <c r="X2" s="101" t="s">
        <v>73</v>
      </c>
      <c r="Y2" s="102"/>
      <c r="Z2" s="77"/>
      <c r="AA2" s="13" t="s">
        <v>12</v>
      </c>
      <c r="AB2" s="14"/>
      <c r="AC2" s="14"/>
      <c r="AD2" s="14"/>
      <c r="AE2" s="20"/>
      <c r="AF2" s="15"/>
      <c r="AG2" s="74"/>
      <c r="AH2" s="22" t="s">
        <v>80</v>
      </c>
      <c r="AI2" s="14"/>
      <c r="AJ2" s="14"/>
      <c r="AK2" s="21"/>
      <c r="AL2" s="19"/>
      <c r="AM2" s="22" t="s">
        <v>79</v>
      </c>
      <c r="AN2" s="14"/>
      <c r="AO2" s="14"/>
      <c r="AP2" s="14"/>
      <c r="AQ2" s="20"/>
      <c r="AR2" s="21"/>
      <c r="AS2" s="78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</row>
    <row r="3" spans="1:57" ht="14.25" x14ac:dyDescent="0.2">
      <c r="A3" s="44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21</v>
      </c>
      <c r="K3" s="78"/>
      <c r="L3" s="18" t="s">
        <v>5</v>
      </c>
      <c r="M3" s="18" t="s">
        <v>6</v>
      </c>
      <c r="N3" s="18" t="s">
        <v>72</v>
      </c>
      <c r="O3" s="18" t="s">
        <v>16</v>
      </c>
      <c r="P3" s="24"/>
      <c r="Q3" s="18" t="s">
        <v>3</v>
      </c>
      <c r="R3" s="18" t="s">
        <v>8</v>
      </c>
      <c r="S3" s="15" t="s">
        <v>5</v>
      </c>
      <c r="T3" s="18" t="s">
        <v>6</v>
      </c>
      <c r="U3" s="18" t="s">
        <v>16</v>
      </c>
      <c r="V3" s="18" t="s">
        <v>21</v>
      </c>
      <c r="W3" s="78"/>
      <c r="X3" s="18" t="s">
        <v>0</v>
      </c>
      <c r="Y3" s="18" t="s">
        <v>4</v>
      </c>
      <c r="Z3" s="13" t="s">
        <v>1</v>
      </c>
      <c r="AA3" s="18" t="s">
        <v>3</v>
      </c>
      <c r="AB3" s="18" t="s">
        <v>8</v>
      </c>
      <c r="AC3" s="15" t="s">
        <v>5</v>
      </c>
      <c r="AD3" s="18" t="s">
        <v>6</v>
      </c>
      <c r="AE3" s="18" t="s">
        <v>16</v>
      </c>
      <c r="AF3" s="18" t="s">
        <v>21</v>
      </c>
      <c r="AG3" s="78"/>
      <c r="AH3" s="18" t="s">
        <v>5</v>
      </c>
      <c r="AI3" s="18" t="s">
        <v>6</v>
      </c>
      <c r="AJ3" s="18" t="s">
        <v>72</v>
      </c>
      <c r="AK3" s="18" t="s">
        <v>16</v>
      </c>
      <c r="AL3" s="24"/>
      <c r="AM3" s="18" t="s">
        <v>3</v>
      </c>
      <c r="AN3" s="18" t="s">
        <v>8</v>
      </c>
      <c r="AO3" s="15" t="s">
        <v>5</v>
      </c>
      <c r="AP3" s="18" t="s">
        <v>6</v>
      </c>
      <c r="AQ3" s="18" t="s">
        <v>16</v>
      </c>
      <c r="AR3" s="18" t="s">
        <v>21</v>
      </c>
      <c r="AS3" s="78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</row>
    <row r="4" spans="1:57" x14ac:dyDescent="0.25">
      <c r="A4" s="44"/>
      <c r="B4" s="31">
        <v>2001</v>
      </c>
      <c r="C4" s="32" t="s">
        <v>48</v>
      </c>
      <c r="D4" s="2" t="s">
        <v>46</v>
      </c>
      <c r="E4" s="31">
        <v>26</v>
      </c>
      <c r="F4" s="31">
        <v>0</v>
      </c>
      <c r="G4" s="31">
        <v>9</v>
      </c>
      <c r="H4" s="31">
        <v>3</v>
      </c>
      <c r="I4" s="31">
        <v>68</v>
      </c>
      <c r="J4" s="35">
        <v>0.44155844155844154</v>
      </c>
      <c r="K4" s="30">
        <f>PRODUCT(I4/J4)</f>
        <v>154</v>
      </c>
      <c r="L4" s="79"/>
      <c r="M4" s="18"/>
      <c r="N4" s="18"/>
      <c r="O4" s="18"/>
      <c r="P4" s="24"/>
      <c r="Q4" s="31"/>
      <c r="R4" s="31"/>
      <c r="S4" s="32"/>
      <c r="T4" s="31"/>
      <c r="U4" s="31"/>
      <c r="V4" s="32"/>
      <c r="W4" s="30"/>
      <c r="X4" s="31"/>
      <c r="Y4" s="34"/>
      <c r="Z4" s="2"/>
      <c r="AA4" s="31"/>
      <c r="AB4" s="31"/>
      <c r="AC4" s="31"/>
      <c r="AD4" s="32"/>
      <c r="AE4" s="31"/>
      <c r="AF4" s="35"/>
      <c r="AG4" s="30"/>
      <c r="AH4" s="79"/>
      <c r="AI4" s="18"/>
      <c r="AJ4" s="18"/>
      <c r="AK4" s="18"/>
      <c r="AL4" s="24"/>
      <c r="AM4" s="31"/>
      <c r="AN4" s="31"/>
      <c r="AO4" s="32"/>
      <c r="AP4" s="31"/>
      <c r="AQ4" s="31"/>
      <c r="AR4" s="32"/>
      <c r="AS4" s="30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</row>
    <row r="5" spans="1:57" x14ac:dyDescent="0.25">
      <c r="A5" s="44"/>
      <c r="B5" s="31">
        <v>2002</v>
      </c>
      <c r="C5" s="32" t="s">
        <v>47</v>
      </c>
      <c r="D5" s="2" t="s">
        <v>46</v>
      </c>
      <c r="E5" s="31">
        <v>22</v>
      </c>
      <c r="F5" s="31">
        <v>1</v>
      </c>
      <c r="G5" s="31">
        <v>7</v>
      </c>
      <c r="H5" s="31">
        <v>8</v>
      </c>
      <c r="I5" s="31">
        <v>65</v>
      </c>
      <c r="J5" s="35">
        <v>0.49618320610687022</v>
      </c>
      <c r="K5" s="30">
        <f>PRODUCT(I5/J5)</f>
        <v>131</v>
      </c>
      <c r="L5" s="79"/>
      <c r="M5" s="18"/>
      <c r="N5" s="18"/>
      <c r="O5" s="18"/>
      <c r="Q5" s="31"/>
      <c r="R5" s="31"/>
      <c r="S5" s="32"/>
      <c r="T5" s="31"/>
      <c r="U5" s="31"/>
      <c r="V5" s="32"/>
      <c r="W5" s="30"/>
      <c r="X5" s="31"/>
      <c r="Y5" s="34"/>
      <c r="Z5" s="2"/>
      <c r="AA5" s="31"/>
      <c r="AB5" s="31"/>
      <c r="AC5" s="31"/>
      <c r="AD5" s="32"/>
      <c r="AE5" s="31"/>
      <c r="AF5" s="35"/>
      <c r="AG5" s="30"/>
      <c r="AH5" s="79"/>
      <c r="AI5" s="18"/>
      <c r="AJ5" s="18"/>
      <c r="AK5" s="18"/>
      <c r="AL5" s="24"/>
      <c r="AM5" s="31"/>
      <c r="AN5" s="31"/>
      <c r="AO5" s="32"/>
      <c r="AP5" s="31"/>
      <c r="AQ5" s="31"/>
      <c r="AR5" s="32"/>
      <c r="AS5" s="30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</row>
    <row r="6" spans="1:57" x14ac:dyDescent="0.25">
      <c r="A6" s="44"/>
      <c r="B6" s="31">
        <v>2003</v>
      </c>
      <c r="C6" s="32" t="s">
        <v>49</v>
      </c>
      <c r="D6" s="2" t="s">
        <v>45</v>
      </c>
      <c r="E6" s="31">
        <v>21</v>
      </c>
      <c r="F6" s="31">
        <v>2</v>
      </c>
      <c r="G6" s="32">
        <v>19</v>
      </c>
      <c r="H6" s="31">
        <v>10</v>
      </c>
      <c r="I6" s="31">
        <v>105</v>
      </c>
      <c r="J6" s="35">
        <v>0.66500000000000004</v>
      </c>
      <c r="K6" s="30">
        <f>PRODUCT(I6/J6)</f>
        <v>157.89473684210526</v>
      </c>
      <c r="L6" s="79"/>
      <c r="M6" s="18"/>
      <c r="N6" s="18"/>
      <c r="O6" s="18"/>
      <c r="Q6" s="31"/>
      <c r="R6" s="31"/>
      <c r="S6" s="32"/>
      <c r="T6" s="31"/>
      <c r="U6" s="31"/>
      <c r="V6" s="32"/>
      <c r="W6" s="30"/>
      <c r="X6" s="31"/>
      <c r="Y6" s="34"/>
      <c r="Z6" s="2"/>
      <c r="AA6" s="31"/>
      <c r="AB6" s="31"/>
      <c r="AC6" s="31"/>
      <c r="AD6" s="32"/>
      <c r="AE6" s="31"/>
      <c r="AF6" s="35"/>
      <c r="AG6" s="30"/>
      <c r="AH6" s="79"/>
      <c r="AI6" s="18"/>
      <c r="AJ6" s="18"/>
      <c r="AK6" s="18"/>
      <c r="AM6" s="31"/>
      <c r="AN6" s="31"/>
      <c r="AO6" s="32"/>
      <c r="AP6" s="31"/>
      <c r="AQ6" s="31"/>
      <c r="AR6" s="32"/>
      <c r="AS6" s="30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</row>
    <row r="7" spans="1:57" x14ac:dyDescent="0.25">
      <c r="A7" s="44"/>
      <c r="B7" s="31">
        <v>2004</v>
      </c>
      <c r="C7" s="32" t="s">
        <v>34</v>
      </c>
      <c r="D7" s="2" t="s">
        <v>45</v>
      </c>
      <c r="E7" s="31">
        <v>22</v>
      </c>
      <c r="F7" s="31">
        <v>0</v>
      </c>
      <c r="G7" s="31">
        <v>8</v>
      </c>
      <c r="H7" s="31">
        <v>13</v>
      </c>
      <c r="I7" s="31">
        <v>116</v>
      </c>
      <c r="J7" s="35">
        <v>0.69499999999999995</v>
      </c>
      <c r="K7" s="30">
        <f>PRODUCT(I7/J7)</f>
        <v>166.9064748201439</v>
      </c>
      <c r="L7" s="79"/>
      <c r="M7" s="18"/>
      <c r="N7" s="18"/>
      <c r="O7" s="18" t="s">
        <v>47</v>
      </c>
      <c r="Q7" s="31"/>
      <c r="R7" s="31"/>
      <c r="S7" s="32"/>
      <c r="T7" s="31"/>
      <c r="U7" s="31"/>
      <c r="V7" s="32"/>
      <c r="W7" s="30"/>
      <c r="X7" s="31"/>
      <c r="Y7" s="34"/>
      <c r="Z7" s="2"/>
      <c r="AA7" s="31"/>
      <c r="AB7" s="31"/>
      <c r="AC7" s="31"/>
      <c r="AD7" s="32"/>
      <c r="AE7" s="31"/>
      <c r="AF7" s="35"/>
      <c r="AG7" s="30"/>
      <c r="AH7" s="79"/>
      <c r="AI7" s="18"/>
      <c r="AJ7" s="18"/>
      <c r="AK7" s="18"/>
      <c r="AM7" s="31"/>
      <c r="AN7" s="31"/>
      <c r="AO7" s="32"/>
      <c r="AP7" s="31"/>
      <c r="AQ7" s="31"/>
      <c r="AR7" s="32"/>
      <c r="AS7" s="30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</row>
    <row r="8" spans="1:57" x14ac:dyDescent="0.25">
      <c r="A8" s="44"/>
      <c r="B8" s="31"/>
      <c r="C8" s="34"/>
      <c r="D8" s="2"/>
      <c r="E8" s="31"/>
      <c r="F8" s="31"/>
      <c r="G8" s="31"/>
      <c r="H8" s="32"/>
      <c r="I8" s="31"/>
      <c r="J8" s="35"/>
      <c r="K8" s="30"/>
      <c r="L8" s="79"/>
      <c r="M8" s="18"/>
      <c r="N8" s="18"/>
      <c r="O8" s="18"/>
      <c r="Q8" s="31"/>
      <c r="R8" s="31"/>
      <c r="S8" s="31"/>
      <c r="T8" s="31"/>
      <c r="U8" s="31"/>
      <c r="V8" s="35"/>
      <c r="W8" s="30"/>
      <c r="X8" s="31"/>
      <c r="Y8" s="34"/>
      <c r="Z8" s="2"/>
      <c r="AA8" s="31"/>
      <c r="AB8" s="31"/>
      <c r="AC8" s="31"/>
      <c r="AD8" s="32"/>
      <c r="AE8" s="31"/>
      <c r="AF8" s="35"/>
      <c r="AG8" s="30"/>
      <c r="AH8" s="79"/>
      <c r="AI8" s="18"/>
      <c r="AJ8" s="18"/>
      <c r="AK8" s="18"/>
      <c r="AM8" s="31"/>
      <c r="AN8" s="31"/>
      <c r="AO8" s="32"/>
      <c r="AP8" s="31"/>
      <c r="AQ8" s="31"/>
      <c r="AR8" s="32"/>
      <c r="AS8" s="30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</row>
    <row r="9" spans="1:57" x14ac:dyDescent="0.25">
      <c r="A9" s="44"/>
      <c r="B9" s="31"/>
      <c r="C9" s="34"/>
      <c r="D9" s="2"/>
      <c r="E9" s="31"/>
      <c r="F9" s="31"/>
      <c r="G9" s="31"/>
      <c r="H9" s="32"/>
      <c r="I9" s="31"/>
      <c r="J9" s="35"/>
      <c r="K9" s="30"/>
      <c r="L9" s="79"/>
      <c r="M9" s="18"/>
      <c r="N9" s="18"/>
      <c r="O9" s="18"/>
      <c r="Q9" s="31"/>
      <c r="R9" s="31"/>
      <c r="S9" s="31"/>
      <c r="T9" s="31"/>
      <c r="U9" s="31"/>
      <c r="V9" s="35"/>
      <c r="W9" s="30"/>
      <c r="X9" s="31">
        <v>2006</v>
      </c>
      <c r="Y9" s="31" t="s">
        <v>64</v>
      </c>
      <c r="Z9" s="2" t="s">
        <v>50</v>
      </c>
      <c r="AA9" s="31">
        <v>4</v>
      </c>
      <c r="AB9" s="31">
        <v>1</v>
      </c>
      <c r="AC9" s="31">
        <v>2</v>
      </c>
      <c r="AD9" s="31">
        <v>6</v>
      </c>
      <c r="AE9" s="31">
        <v>17</v>
      </c>
      <c r="AF9" s="53">
        <v>0.65380000000000005</v>
      </c>
      <c r="AG9" s="24">
        <v>26</v>
      </c>
      <c r="AH9" s="16"/>
      <c r="AI9" s="18"/>
      <c r="AJ9" s="18"/>
      <c r="AK9" s="18"/>
      <c r="AM9" s="31"/>
      <c r="AN9" s="31"/>
      <c r="AO9" s="32"/>
      <c r="AP9" s="31"/>
      <c r="AQ9" s="31"/>
      <c r="AR9" s="32"/>
      <c r="AS9" s="30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</row>
    <row r="10" spans="1:57" x14ac:dyDescent="0.25">
      <c r="A10" s="44"/>
      <c r="B10" s="31"/>
      <c r="C10" s="34"/>
      <c r="D10" s="2"/>
      <c r="E10" s="31"/>
      <c r="F10" s="31"/>
      <c r="G10" s="31"/>
      <c r="H10" s="32"/>
      <c r="I10" s="31"/>
      <c r="J10" s="35"/>
      <c r="K10" s="30"/>
      <c r="L10" s="79"/>
      <c r="M10" s="18"/>
      <c r="N10" s="18"/>
      <c r="O10" s="18"/>
      <c r="Q10" s="31"/>
      <c r="R10" s="31"/>
      <c r="S10" s="31"/>
      <c r="T10" s="31"/>
      <c r="U10" s="31"/>
      <c r="V10" s="35"/>
      <c r="W10" s="30"/>
      <c r="X10" s="31">
        <v>2007</v>
      </c>
      <c r="Y10" s="31" t="s">
        <v>65</v>
      </c>
      <c r="Z10" s="2" t="s">
        <v>45</v>
      </c>
      <c r="AA10" s="31">
        <v>16</v>
      </c>
      <c r="AB10" s="31">
        <v>3</v>
      </c>
      <c r="AC10" s="31">
        <v>35</v>
      </c>
      <c r="AD10" s="31">
        <v>15</v>
      </c>
      <c r="AE10" s="31">
        <v>81</v>
      </c>
      <c r="AF10" s="53">
        <v>0.63280000000000003</v>
      </c>
      <c r="AG10" s="24">
        <v>128</v>
      </c>
      <c r="AH10" s="18" t="s">
        <v>65</v>
      </c>
      <c r="AI10" s="16"/>
      <c r="AJ10" s="31" t="s">
        <v>54</v>
      </c>
      <c r="AK10" s="18" t="s">
        <v>47</v>
      </c>
      <c r="AL10" s="24"/>
      <c r="AM10" s="31">
        <v>3</v>
      </c>
      <c r="AN10" s="31">
        <v>0</v>
      </c>
      <c r="AO10" s="31">
        <v>3</v>
      </c>
      <c r="AP10" s="31">
        <v>1</v>
      </c>
      <c r="AQ10" s="31">
        <v>13</v>
      </c>
      <c r="AR10" s="97">
        <v>0.68420000000000003</v>
      </c>
      <c r="AS10" s="72">
        <v>19</v>
      </c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</row>
    <row r="11" spans="1:57" x14ac:dyDescent="0.25">
      <c r="A11" s="44"/>
      <c r="B11" s="31"/>
      <c r="C11" s="34"/>
      <c r="D11" s="2"/>
      <c r="E11" s="31"/>
      <c r="F11" s="31"/>
      <c r="G11" s="31"/>
      <c r="H11" s="32"/>
      <c r="I11" s="31"/>
      <c r="J11" s="35"/>
      <c r="K11" s="30"/>
      <c r="L11" s="79"/>
      <c r="M11" s="18"/>
      <c r="N11" s="18"/>
      <c r="O11" s="18"/>
      <c r="Q11" s="31"/>
      <c r="R11" s="31"/>
      <c r="S11" s="31"/>
      <c r="T11" s="31"/>
      <c r="U11" s="31"/>
      <c r="V11" s="35"/>
      <c r="W11" s="30"/>
      <c r="X11" s="31">
        <v>2008</v>
      </c>
      <c r="Y11" s="31" t="s">
        <v>53</v>
      </c>
      <c r="Z11" s="2" t="s">
        <v>45</v>
      </c>
      <c r="AA11" s="31">
        <v>16</v>
      </c>
      <c r="AB11" s="31">
        <v>3</v>
      </c>
      <c r="AC11" s="31">
        <v>32</v>
      </c>
      <c r="AD11" s="31">
        <v>14</v>
      </c>
      <c r="AE11" s="31">
        <v>91</v>
      </c>
      <c r="AF11" s="53">
        <v>0.71089999999999998</v>
      </c>
      <c r="AG11" s="24">
        <v>128</v>
      </c>
      <c r="AH11" s="31" t="s">
        <v>77</v>
      </c>
      <c r="AI11" s="16"/>
      <c r="AJ11" s="31" t="s">
        <v>77</v>
      </c>
      <c r="AK11" s="31" t="s">
        <v>77</v>
      </c>
      <c r="AL11" s="24"/>
      <c r="AM11" s="31"/>
      <c r="AN11" s="31"/>
      <c r="AO11" s="31"/>
      <c r="AP11" s="31"/>
      <c r="AQ11" s="31"/>
      <c r="AR11" s="97"/>
      <c r="AS11" s="72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</row>
    <row r="12" spans="1:57" x14ac:dyDescent="0.25">
      <c r="A12" s="44"/>
      <c r="B12" s="31"/>
      <c r="C12" s="34"/>
      <c r="D12" s="2"/>
      <c r="E12" s="31"/>
      <c r="F12" s="31"/>
      <c r="G12" s="31"/>
      <c r="H12" s="32"/>
      <c r="I12" s="31"/>
      <c r="J12" s="35"/>
      <c r="K12" s="30"/>
      <c r="L12" s="79"/>
      <c r="M12" s="18"/>
      <c r="N12" s="18"/>
      <c r="O12" s="18"/>
      <c r="Q12" s="31"/>
      <c r="R12" s="31"/>
      <c r="S12" s="31"/>
      <c r="T12" s="31"/>
      <c r="U12" s="31"/>
      <c r="V12" s="35"/>
      <c r="W12" s="30"/>
      <c r="X12" s="31">
        <v>2009</v>
      </c>
      <c r="Y12" s="31" t="s">
        <v>53</v>
      </c>
      <c r="Z12" s="2" t="s">
        <v>45</v>
      </c>
      <c r="AA12" s="31">
        <v>18</v>
      </c>
      <c r="AB12" s="31">
        <v>1</v>
      </c>
      <c r="AC12" s="31">
        <v>29</v>
      </c>
      <c r="AD12" s="31">
        <v>9</v>
      </c>
      <c r="AE12" s="31">
        <v>81</v>
      </c>
      <c r="AF12" s="53">
        <v>0.59550000000000003</v>
      </c>
      <c r="AG12" s="24">
        <v>136</v>
      </c>
      <c r="AH12" s="18" t="s">
        <v>49</v>
      </c>
      <c r="AI12" s="16"/>
      <c r="AJ12" s="16"/>
      <c r="AK12" s="18"/>
      <c r="AL12" s="24"/>
      <c r="AM12" s="31"/>
      <c r="AN12" s="31"/>
      <c r="AO12" s="31"/>
      <c r="AP12" s="31"/>
      <c r="AQ12" s="31"/>
      <c r="AR12" s="97"/>
      <c r="AS12" s="72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</row>
    <row r="13" spans="1:57" x14ac:dyDescent="0.25">
      <c r="A13" s="44"/>
      <c r="B13" s="31"/>
      <c r="C13" s="34"/>
      <c r="D13" s="2"/>
      <c r="E13" s="31"/>
      <c r="F13" s="31"/>
      <c r="G13" s="31"/>
      <c r="H13" s="32"/>
      <c r="I13" s="31"/>
      <c r="J13" s="35"/>
      <c r="K13" s="30"/>
      <c r="L13" s="79"/>
      <c r="M13" s="18"/>
      <c r="N13" s="18"/>
      <c r="O13" s="18"/>
      <c r="Q13" s="31"/>
      <c r="R13" s="31"/>
      <c r="S13" s="31"/>
      <c r="T13" s="31"/>
      <c r="U13" s="31"/>
      <c r="V13" s="35"/>
      <c r="W13" s="30"/>
      <c r="X13" s="31">
        <v>2010</v>
      </c>
      <c r="Y13" s="31" t="s">
        <v>54</v>
      </c>
      <c r="Z13" s="2" t="s">
        <v>45</v>
      </c>
      <c r="AA13" s="31">
        <v>18</v>
      </c>
      <c r="AB13" s="31">
        <v>2</v>
      </c>
      <c r="AC13" s="31">
        <v>29</v>
      </c>
      <c r="AD13" s="31">
        <v>12</v>
      </c>
      <c r="AE13" s="31">
        <v>88</v>
      </c>
      <c r="AF13" s="53">
        <v>0.5827</v>
      </c>
      <c r="AG13" s="24">
        <v>151</v>
      </c>
      <c r="AH13" s="18" t="s">
        <v>34</v>
      </c>
      <c r="AI13" s="16"/>
      <c r="AJ13" s="16"/>
      <c r="AK13" s="18"/>
      <c r="AL13" s="24"/>
      <c r="AM13" s="31">
        <v>5</v>
      </c>
      <c r="AN13" s="31">
        <v>0</v>
      </c>
      <c r="AO13" s="31">
        <v>6</v>
      </c>
      <c r="AP13" s="31">
        <v>3</v>
      </c>
      <c r="AQ13" s="31">
        <v>20</v>
      </c>
      <c r="AR13" s="97">
        <v>0.58819999999999995</v>
      </c>
      <c r="AS13" s="72">
        <v>34</v>
      </c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</row>
    <row r="14" spans="1:57" x14ac:dyDescent="0.25">
      <c r="A14" s="44"/>
      <c r="B14" s="31"/>
      <c r="C14" s="34"/>
      <c r="D14" s="2"/>
      <c r="E14" s="31"/>
      <c r="F14" s="31"/>
      <c r="G14" s="31"/>
      <c r="H14" s="32"/>
      <c r="I14" s="31"/>
      <c r="J14" s="35"/>
      <c r="K14" s="30"/>
      <c r="L14" s="79"/>
      <c r="M14" s="18"/>
      <c r="N14" s="18"/>
      <c r="O14" s="18"/>
      <c r="Q14" s="31"/>
      <c r="R14" s="31"/>
      <c r="S14" s="31"/>
      <c r="T14" s="31"/>
      <c r="U14" s="31"/>
      <c r="V14" s="35"/>
      <c r="W14" s="30"/>
      <c r="X14" s="31">
        <v>2011</v>
      </c>
      <c r="Y14" s="31" t="s">
        <v>64</v>
      </c>
      <c r="Z14" s="2" t="s">
        <v>45</v>
      </c>
      <c r="AA14" s="31">
        <v>18</v>
      </c>
      <c r="AB14" s="31">
        <v>3</v>
      </c>
      <c r="AC14" s="31">
        <v>18</v>
      </c>
      <c r="AD14" s="31">
        <v>22</v>
      </c>
      <c r="AE14" s="31">
        <v>89</v>
      </c>
      <c r="AF14" s="53">
        <v>0.68989999999999996</v>
      </c>
      <c r="AG14" s="24">
        <v>129</v>
      </c>
      <c r="AH14" s="16"/>
      <c r="AI14" s="16"/>
      <c r="AJ14" s="16"/>
      <c r="AK14" s="18"/>
      <c r="AL14" s="24"/>
      <c r="AM14" s="31"/>
      <c r="AN14" s="31"/>
      <c r="AO14" s="31"/>
      <c r="AP14" s="31"/>
      <c r="AQ14" s="31"/>
      <c r="AR14" s="97"/>
      <c r="AS14" s="72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</row>
    <row r="15" spans="1:57" x14ac:dyDescent="0.25">
      <c r="A15" s="44"/>
      <c r="B15" s="31"/>
      <c r="C15" s="34"/>
      <c r="D15" s="2"/>
      <c r="E15" s="31"/>
      <c r="F15" s="31"/>
      <c r="G15" s="31"/>
      <c r="H15" s="32"/>
      <c r="I15" s="31"/>
      <c r="J15" s="35"/>
      <c r="K15" s="30"/>
      <c r="L15" s="79"/>
      <c r="M15" s="18"/>
      <c r="N15" s="18"/>
      <c r="O15" s="18"/>
      <c r="Q15" s="31"/>
      <c r="R15" s="31"/>
      <c r="S15" s="31"/>
      <c r="T15" s="31"/>
      <c r="U15" s="31"/>
      <c r="V15" s="35"/>
      <c r="W15" s="30"/>
      <c r="X15" s="31">
        <v>2012</v>
      </c>
      <c r="Y15" s="31" t="s">
        <v>65</v>
      </c>
      <c r="Z15" s="2" t="s">
        <v>62</v>
      </c>
      <c r="AA15" s="31">
        <v>18</v>
      </c>
      <c r="AB15" s="31">
        <v>1</v>
      </c>
      <c r="AC15" s="31">
        <v>43</v>
      </c>
      <c r="AD15" s="31">
        <v>7</v>
      </c>
      <c r="AE15" s="31">
        <v>82</v>
      </c>
      <c r="AF15" s="53">
        <v>0.62590000000000001</v>
      </c>
      <c r="AG15" s="24">
        <v>131</v>
      </c>
      <c r="AH15" s="31" t="s">
        <v>77</v>
      </c>
      <c r="AI15" s="16"/>
      <c r="AJ15" s="18" t="s">
        <v>65</v>
      </c>
      <c r="AK15" s="18"/>
      <c r="AL15" s="24"/>
      <c r="AM15" s="31">
        <v>2</v>
      </c>
      <c r="AN15" s="31">
        <v>0</v>
      </c>
      <c r="AO15" s="31">
        <v>1</v>
      </c>
      <c r="AP15" s="31">
        <v>0</v>
      </c>
      <c r="AQ15" s="31">
        <v>4</v>
      </c>
      <c r="AR15" s="97">
        <v>0.36359999999999998</v>
      </c>
      <c r="AS15" s="72">
        <v>11</v>
      </c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</row>
    <row r="16" spans="1:57" x14ac:dyDescent="0.25">
      <c r="A16" s="44"/>
      <c r="B16" s="31"/>
      <c r="C16" s="34"/>
      <c r="D16" s="2"/>
      <c r="E16" s="31"/>
      <c r="F16" s="31"/>
      <c r="G16" s="31"/>
      <c r="H16" s="32"/>
      <c r="I16" s="31"/>
      <c r="J16" s="35"/>
      <c r="K16" s="30"/>
      <c r="L16" s="79"/>
      <c r="M16" s="18"/>
      <c r="N16" s="18"/>
      <c r="O16" s="18"/>
      <c r="Q16" s="31"/>
      <c r="R16" s="31"/>
      <c r="S16" s="31"/>
      <c r="T16" s="31"/>
      <c r="U16" s="31"/>
      <c r="V16" s="35"/>
      <c r="W16" s="30"/>
      <c r="X16" s="31"/>
      <c r="Y16" s="31"/>
      <c r="Z16" s="2"/>
      <c r="AA16" s="31"/>
      <c r="AB16" s="31"/>
      <c r="AC16" s="31"/>
      <c r="AD16" s="32"/>
      <c r="AE16" s="31"/>
      <c r="AF16" s="35"/>
      <c r="AG16" s="30"/>
      <c r="AH16" s="79"/>
      <c r="AI16" s="18"/>
      <c r="AJ16" s="18"/>
      <c r="AK16" s="18"/>
      <c r="AM16" s="73"/>
      <c r="AN16" s="31"/>
      <c r="AO16" s="32"/>
      <c r="AP16" s="31"/>
      <c r="AQ16" s="31"/>
      <c r="AR16" s="32"/>
      <c r="AS16" s="30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</row>
    <row r="17" spans="1:57" x14ac:dyDescent="0.25">
      <c r="A17" s="44"/>
      <c r="B17" s="31"/>
      <c r="C17" s="34"/>
      <c r="D17" s="2"/>
      <c r="E17" s="31"/>
      <c r="F17" s="31"/>
      <c r="G17" s="31"/>
      <c r="H17" s="32"/>
      <c r="I17" s="31"/>
      <c r="J17" s="35"/>
      <c r="K17" s="30"/>
      <c r="L17" s="79"/>
      <c r="M17" s="18"/>
      <c r="N17" s="18"/>
      <c r="O17" s="18"/>
      <c r="Q17" s="31"/>
      <c r="R17" s="31"/>
      <c r="S17" s="31"/>
      <c r="T17" s="31"/>
      <c r="U17" s="31"/>
      <c r="V17" s="35"/>
      <c r="W17" s="30"/>
      <c r="X17" s="31">
        <v>2014</v>
      </c>
      <c r="Y17" s="31" t="s">
        <v>47</v>
      </c>
      <c r="Z17" s="2" t="s">
        <v>46</v>
      </c>
      <c r="AA17" s="31">
        <v>17</v>
      </c>
      <c r="AB17" s="31">
        <v>3</v>
      </c>
      <c r="AC17" s="31">
        <v>36</v>
      </c>
      <c r="AD17" s="31">
        <v>10</v>
      </c>
      <c r="AE17" s="31">
        <v>86</v>
      </c>
      <c r="AF17" s="53">
        <v>0.62770000000000004</v>
      </c>
      <c r="AG17" s="24">
        <v>137</v>
      </c>
      <c r="AH17" s="18" t="s">
        <v>34</v>
      </c>
      <c r="AI17" s="16"/>
      <c r="AJ17" s="16"/>
      <c r="AK17" s="18"/>
      <c r="AL17" s="24"/>
      <c r="AM17" s="31"/>
      <c r="AN17" s="31"/>
      <c r="AO17" s="31"/>
      <c r="AP17" s="31"/>
      <c r="AQ17" s="31"/>
      <c r="AR17" s="97"/>
      <c r="AS17" s="72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</row>
    <row r="18" spans="1:57" x14ac:dyDescent="0.25">
      <c r="A18" s="44"/>
      <c r="B18" s="31"/>
      <c r="C18" s="34"/>
      <c r="D18" s="2"/>
      <c r="E18" s="31"/>
      <c r="F18" s="31"/>
      <c r="G18" s="31"/>
      <c r="H18" s="32"/>
      <c r="I18" s="31"/>
      <c r="J18" s="35"/>
      <c r="K18" s="30"/>
      <c r="L18" s="79"/>
      <c r="M18" s="18"/>
      <c r="N18" s="18"/>
      <c r="O18" s="18"/>
      <c r="Q18" s="31"/>
      <c r="R18" s="31"/>
      <c r="S18" s="31"/>
      <c r="T18" s="31"/>
      <c r="U18" s="31"/>
      <c r="V18" s="35"/>
      <c r="W18" s="30"/>
      <c r="X18" s="31"/>
      <c r="Y18" s="31"/>
      <c r="Z18" s="2"/>
      <c r="AA18" s="31"/>
      <c r="AB18" s="31"/>
      <c r="AC18" s="31"/>
      <c r="AD18" s="32"/>
      <c r="AE18" s="31"/>
      <c r="AF18" s="35"/>
      <c r="AG18" s="30"/>
      <c r="AH18" s="79"/>
      <c r="AI18" s="18"/>
      <c r="AJ18" s="18"/>
      <c r="AK18" s="18"/>
      <c r="AM18" s="73"/>
      <c r="AN18" s="31"/>
      <c r="AO18" s="32"/>
      <c r="AP18" s="31"/>
      <c r="AQ18" s="31"/>
      <c r="AR18" s="32"/>
      <c r="AS18" s="30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</row>
    <row r="19" spans="1:57" x14ac:dyDescent="0.25">
      <c r="A19" s="44"/>
      <c r="B19" s="31"/>
      <c r="C19" s="34"/>
      <c r="D19" s="2"/>
      <c r="E19" s="31"/>
      <c r="F19" s="31"/>
      <c r="G19" s="31"/>
      <c r="H19" s="32"/>
      <c r="I19" s="31"/>
      <c r="J19" s="35"/>
      <c r="K19" s="30"/>
      <c r="L19" s="79"/>
      <c r="M19" s="18"/>
      <c r="N19" s="18"/>
      <c r="O19" s="18"/>
      <c r="Q19" s="31"/>
      <c r="R19" s="31"/>
      <c r="S19" s="31"/>
      <c r="T19" s="31"/>
      <c r="U19" s="31"/>
      <c r="V19" s="35"/>
      <c r="W19" s="30"/>
      <c r="X19" s="31">
        <v>2016</v>
      </c>
      <c r="Y19" s="31" t="s">
        <v>54</v>
      </c>
      <c r="Z19" s="2" t="s">
        <v>46</v>
      </c>
      <c r="AA19" s="31">
        <v>11</v>
      </c>
      <c r="AB19" s="31">
        <v>0</v>
      </c>
      <c r="AC19" s="31">
        <v>16</v>
      </c>
      <c r="AD19" s="31">
        <v>6</v>
      </c>
      <c r="AE19" s="31">
        <v>37</v>
      </c>
      <c r="AF19" s="53">
        <v>0.57809999999999995</v>
      </c>
      <c r="AG19" s="24">
        <v>64</v>
      </c>
      <c r="AH19" s="16"/>
      <c r="AI19" s="16"/>
      <c r="AJ19" s="16"/>
      <c r="AK19" s="18"/>
      <c r="AL19" s="24"/>
      <c r="AM19" s="31">
        <v>4</v>
      </c>
      <c r="AN19" s="31">
        <v>0</v>
      </c>
      <c r="AO19" s="31">
        <v>3</v>
      </c>
      <c r="AP19" s="31">
        <v>1</v>
      </c>
      <c r="AQ19" s="31">
        <v>11</v>
      </c>
      <c r="AR19" s="97">
        <v>0.45829999999999999</v>
      </c>
      <c r="AS19" s="72">
        <v>24</v>
      </c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</row>
    <row r="20" spans="1:57" ht="14.25" x14ac:dyDescent="0.2">
      <c r="A20" s="44"/>
      <c r="B20" s="103" t="s">
        <v>76</v>
      </c>
      <c r="C20" s="104"/>
      <c r="D20" s="105"/>
      <c r="E20" s="83">
        <f>SUM(E4:E19)</f>
        <v>91</v>
      </c>
      <c r="F20" s="83">
        <f>SUM(F4:F19)</f>
        <v>3</v>
      </c>
      <c r="G20" s="83">
        <f>SUM(G4:G19)</f>
        <v>43</v>
      </c>
      <c r="H20" s="83">
        <f>SUM(H4:H19)</f>
        <v>34</v>
      </c>
      <c r="I20" s="83">
        <f>SUM(I4:I19)</f>
        <v>354</v>
      </c>
      <c r="J20" s="84">
        <f>PRODUCT(I20/K20)</f>
        <v>0.5805170492118833</v>
      </c>
      <c r="K20" s="74">
        <f>SUM(K4:K19)</f>
        <v>609.80121166224922</v>
      </c>
      <c r="L20" s="22"/>
      <c r="M20" s="20"/>
      <c r="N20" s="85"/>
      <c r="O20" s="86"/>
      <c r="P20" s="24"/>
      <c r="Q20" s="83">
        <f>SUM(Q4:Q19)</f>
        <v>0</v>
      </c>
      <c r="R20" s="83">
        <f>SUM(R4:R19)</f>
        <v>0</v>
      </c>
      <c r="S20" s="83">
        <f>SUM(S4:S19)</f>
        <v>0</v>
      </c>
      <c r="T20" s="83">
        <f>SUM(T4:T19)</f>
        <v>0</v>
      </c>
      <c r="U20" s="83">
        <f>SUM(U4:U19)</f>
        <v>0</v>
      </c>
      <c r="V20" s="42">
        <v>0</v>
      </c>
      <c r="W20" s="74">
        <f>SUM(W4:W19)</f>
        <v>0</v>
      </c>
      <c r="X20" s="16" t="s">
        <v>76</v>
      </c>
      <c r="Y20" s="17"/>
      <c r="Z20" s="15"/>
      <c r="AA20" s="83">
        <f>SUM(AA4:AA19)</f>
        <v>136</v>
      </c>
      <c r="AB20" s="83">
        <f>SUM(AB4:AB19)</f>
        <v>17</v>
      </c>
      <c r="AC20" s="83">
        <f>SUM(AC4:AC19)</f>
        <v>240</v>
      </c>
      <c r="AD20" s="83">
        <f>SUM(AD4:AD19)</f>
        <v>101</v>
      </c>
      <c r="AE20" s="83">
        <f>SUM(AE4:AE19)</f>
        <v>652</v>
      </c>
      <c r="AF20" s="84">
        <f>PRODUCT(AE20/AG20)</f>
        <v>0.63300970873786411</v>
      </c>
      <c r="AG20" s="74">
        <f>SUM(AG4:AG19)</f>
        <v>1030</v>
      </c>
      <c r="AH20" s="22"/>
      <c r="AI20" s="20"/>
      <c r="AJ20" s="85"/>
      <c r="AK20" s="86"/>
      <c r="AL20" s="24"/>
      <c r="AM20" s="83">
        <f>SUM(AM4:AM19)</f>
        <v>14</v>
      </c>
      <c r="AN20" s="83">
        <f>SUM(AN4:AN19)</f>
        <v>0</v>
      </c>
      <c r="AO20" s="83">
        <f>SUM(AO4:AO19)</f>
        <v>13</v>
      </c>
      <c r="AP20" s="83">
        <f>SUM(AP4:AP19)</f>
        <v>5</v>
      </c>
      <c r="AQ20" s="83">
        <f>SUM(AQ4:AQ19)</f>
        <v>48</v>
      </c>
      <c r="AR20" s="84">
        <f>PRODUCT(AQ20/AS20)</f>
        <v>0.54545454545454541</v>
      </c>
      <c r="AS20" s="78">
        <f>SUM(AS4:AS19)</f>
        <v>88</v>
      </c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</row>
    <row r="21" spans="1:57" x14ac:dyDescent="0.25">
      <c r="A21" s="44"/>
      <c r="B21" s="44"/>
      <c r="C21" s="44"/>
      <c r="D21" s="44"/>
      <c r="E21" s="44"/>
      <c r="F21" s="44"/>
      <c r="G21" s="44"/>
      <c r="H21" s="44"/>
      <c r="I21" s="44"/>
      <c r="J21" s="45"/>
      <c r="K21" s="30"/>
      <c r="L21" s="24"/>
      <c r="M21" s="24"/>
      <c r="N21" s="24"/>
      <c r="O21" s="24"/>
      <c r="P21" s="44"/>
      <c r="Q21" s="44"/>
      <c r="R21" s="47"/>
      <c r="S21" s="44"/>
      <c r="T21" s="44"/>
      <c r="U21" s="24"/>
      <c r="V21" s="24"/>
      <c r="W21" s="30"/>
      <c r="X21" s="44"/>
      <c r="Y21" s="44"/>
      <c r="Z21" s="44"/>
      <c r="AA21" s="44"/>
      <c r="AB21" s="44"/>
      <c r="AC21" s="44"/>
      <c r="AD21" s="44"/>
      <c r="AE21" s="44"/>
      <c r="AF21" s="45"/>
      <c r="AG21" s="30"/>
      <c r="AH21" s="24"/>
      <c r="AI21" s="24"/>
      <c r="AJ21" s="24"/>
      <c r="AK21" s="24"/>
      <c r="AL21" s="44"/>
      <c r="AM21" s="44"/>
      <c r="AN21" s="47"/>
      <c r="AO21" s="44"/>
      <c r="AP21" s="44"/>
      <c r="AQ21" s="24"/>
      <c r="AR21" s="24"/>
      <c r="AS21" s="30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</row>
    <row r="22" spans="1:57" x14ac:dyDescent="0.25">
      <c r="A22" s="44"/>
      <c r="B22" s="89" t="s">
        <v>74</v>
      </c>
      <c r="C22" s="90"/>
      <c r="D22" s="91"/>
      <c r="E22" s="15" t="s">
        <v>3</v>
      </c>
      <c r="F22" s="18" t="s">
        <v>8</v>
      </c>
      <c r="G22" s="15" t="s">
        <v>5</v>
      </c>
      <c r="H22" s="18" t="s">
        <v>6</v>
      </c>
      <c r="I22" s="18" t="s">
        <v>16</v>
      </c>
      <c r="J22" s="18" t="s">
        <v>21</v>
      </c>
      <c r="K22" s="24"/>
      <c r="L22" s="18" t="s">
        <v>26</v>
      </c>
      <c r="M22" s="18" t="s">
        <v>27</v>
      </c>
      <c r="N22" s="18" t="s">
        <v>81</v>
      </c>
      <c r="O22" s="18" t="s">
        <v>82</v>
      </c>
      <c r="Q22" s="47"/>
      <c r="R22" s="47" t="s">
        <v>55</v>
      </c>
      <c r="S22" s="47"/>
      <c r="T22" s="44" t="s">
        <v>58</v>
      </c>
      <c r="U22" s="24"/>
      <c r="V22" s="30"/>
      <c r="W22" s="30"/>
      <c r="X22" s="88"/>
      <c r="Y22" s="88"/>
      <c r="Z22" s="88"/>
      <c r="AA22" s="88"/>
      <c r="AB22" s="88"/>
      <c r="AC22" s="44"/>
      <c r="AD22" s="44"/>
      <c r="AE22" s="44"/>
      <c r="AF22" s="44"/>
      <c r="AG22" s="44"/>
      <c r="AH22" s="44"/>
      <c r="AI22" s="44"/>
      <c r="AJ22" s="44"/>
      <c r="AK22" s="44"/>
      <c r="AM22" s="30"/>
      <c r="AN22" s="88"/>
      <c r="AO22" s="88"/>
      <c r="AP22" s="88"/>
      <c r="AQ22" s="88"/>
      <c r="AR22" s="88"/>
      <c r="AS22" s="88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</row>
    <row r="23" spans="1:57" x14ac:dyDescent="0.25">
      <c r="A23" s="44"/>
      <c r="B23" s="49" t="s">
        <v>75</v>
      </c>
      <c r="C23" s="12"/>
      <c r="D23" s="51"/>
      <c r="E23" s="92">
        <v>45</v>
      </c>
      <c r="F23" s="92">
        <v>1</v>
      </c>
      <c r="G23" s="92">
        <v>21</v>
      </c>
      <c r="H23" s="92">
        <v>7</v>
      </c>
      <c r="I23" s="92">
        <v>125</v>
      </c>
      <c r="J23" s="106">
        <v>0.5</v>
      </c>
      <c r="K23" s="44">
        <f>PRODUCT(I23/J23)</f>
        <v>250</v>
      </c>
      <c r="L23" s="93">
        <f>PRODUCT((F23+G23)/E23)</f>
        <v>0.48888888888888887</v>
      </c>
      <c r="M23" s="93">
        <f>PRODUCT(H23/E23)</f>
        <v>0.15555555555555556</v>
      </c>
      <c r="N23" s="93">
        <f>PRODUCT((F23+G23+H23)/E23)</f>
        <v>0.64444444444444449</v>
      </c>
      <c r="O23" s="93">
        <f>PRODUCT(I23/E23)</f>
        <v>2.7777777777777777</v>
      </c>
      <c r="Q23" s="47"/>
      <c r="R23" s="47"/>
      <c r="S23" s="47"/>
      <c r="T23" s="44" t="s">
        <v>61</v>
      </c>
      <c r="U23" s="44"/>
      <c r="V23" s="44"/>
      <c r="W23" s="44"/>
      <c r="X23" s="47"/>
      <c r="Y23" s="47"/>
      <c r="Z23" s="47"/>
      <c r="AA23" s="47"/>
      <c r="AB23" s="47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7"/>
      <c r="AO23" s="47"/>
      <c r="AP23" s="47"/>
      <c r="AQ23" s="47"/>
      <c r="AR23" s="47"/>
      <c r="AS23" s="47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</row>
    <row r="24" spans="1:57" x14ac:dyDescent="0.25">
      <c r="A24" s="44"/>
      <c r="B24" s="80" t="s">
        <v>60</v>
      </c>
      <c r="C24" s="81"/>
      <c r="D24" s="82"/>
      <c r="E24" s="92">
        <f>PRODUCT(E20+Q20)</f>
        <v>91</v>
      </c>
      <c r="F24" s="92">
        <f>PRODUCT(F20+R20)</f>
        <v>3</v>
      </c>
      <c r="G24" s="92">
        <f>PRODUCT(G20+S20)</f>
        <v>43</v>
      </c>
      <c r="H24" s="92">
        <f>PRODUCT(H20+T20)</f>
        <v>34</v>
      </c>
      <c r="I24" s="92">
        <f>PRODUCT(I20+U20)</f>
        <v>354</v>
      </c>
      <c r="J24" s="106">
        <f>PRODUCT(I24/K24)</f>
        <v>0.5805170492118833</v>
      </c>
      <c r="K24" s="44">
        <f>PRODUCT(K20+W20)</f>
        <v>609.80121166224922</v>
      </c>
      <c r="L24" s="93">
        <f>PRODUCT((F24+G24)/E24)</f>
        <v>0.50549450549450547</v>
      </c>
      <c r="M24" s="93">
        <f>PRODUCT(H24/E24)</f>
        <v>0.37362637362637363</v>
      </c>
      <c r="N24" s="93">
        <f>PRODUCT((F24+G24+H24)/E24)</f>
        <v>0.87912087912087911</v>
      </c>
      <c r="O24" s="93">
        <f>PRODUCT(I24/E24)</f>
        <v>3.8901098901098901</v>
      </c>
      <c r="Q24" s="47"/>
      <c r="R24" s="47"/>
      <c r="S24" s="47"/>
      <c r="T24" s="44" t="s">
        <v>57</v>
      </c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</row>
    <row r="25" spans="1:57" x14ac:dyDescent="0.25">
      <c r="A25" s="44"/>
      <c r="B25" s="39" t="s">
        <v>73</v>
      </c>
      <c r="C25" s="87"/>
      <c r="D25" s="40"/>
      <c r="E25" s="92">
        <f>PRODUCT(AA20+AM20)</f>
        <v>150</v>
      </c>
      <c r="F25" s="92">
        <f>PRODUCT(AB20+AN20)</f>
        <v>17</v>
      </c>
      <c r="G25" s="92">
        <f>PRODUCT(AC20+AO20)</f>
        <v>253</v>
      </c>
      <c r="H25" s="92">
        <f>PRODUCT(AD20+AP20)</f>
        <v>106</v>
      </c>
      <c r="I25" s="92">
        <f>PRODUCT(AE20+AQ20)</f>
        <v>700</v>
      </c>
      <c r="J25" s="106">
        <f>PRODUCT(I25/K25)</f>
        <v>0.62611806797853309</v>
      </c>
      <c r="K25" s="24">
        <f>PRODUCT(AG20+AS20)</f>
        <v>1118</v>
      </c>
      <c r="L25" s="93">
        <f>PRODUCT((F25+G25)/E25)</f>
        <v>1.8</v>
      </c>
      <c r="M25" s="93">
        <f>PRODUCT(H25/E25)</f>
        <v>0.70666666666666667</v>
      </c>
      <c r="N25" s="93">
        <f>PRODUCT((F25+G25+H25)/E25)</f>
        <v>2.5066666666666668</v>
      </c>
      <c r="O25" s="93">
        <f>PRODUCT(I25/E25)</f>
        <v>4.666666666666667</v>
      </c>
      <c r="Q25" s="47"/>
      <c r="R25" s="47"/>
      <c r="S25" s="44"/>
      <c r="T25" s="44" t="s">
        <v>56</v>
      </c>
      <c r="U25" s="24"/>
      <c r="V25" s="2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2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</row>
    <row r="26" spans="1:57" x14ac:dyDescent="0.25">
      <c r="A26" s="44"/>
      <c r="B26" s="94" t="s">
        <v>76</v>
      </c>
      <c r="C26" s="95"/>
      <c r="D26" s="96"/>
      <c r="E26" s="92">
        <f>SUM(E23:E25)</f>
        <v>286</v>
      </c>
      <c r="F26" s="92">
        <f t="shared" ref="F26:I26" si="0">SUM(F23:F25)</f>
        <v>21</v>
      </c>
      <c r="G26" s="92">
        <f t="shared" si="0"/>
        <v>317</v>
      </c>
      <c r="H26" s="92">
        <f t="shared" si="0"/>
        <v>147</v>
      </c>
      <c r="I26" s="92">
        <f t="shared" si="0"/>
        <v>1179</v>
      </c>
      <c r="J26" s="106">
        <f>PRODUCT(I26/K26)</f>
        <v>0.59611653236328321</v>
      </c>
      <c r="K26" s="44">
        <f>SUM(K23:K25)</f>
        <v>1977.8012116622492</v>
      </c>
      <c r="L26" s="93">
        <f>PRODUCT((F26+G26)/E26)</f>
        <v>1.1818181818181819</v>
      </c>
      <c r="M26" s="93">
        <f>PRODUCT(H26/E26)</f>
        <v>0.51398601398601396</v>
      </c>
      <c r="N26" s="93">
        <f>PRODUCT((F26+G26+H26)/E26)</f>
        <v>1.6958041958041958</v>
      </c>
      <c r="O26" s="93">
        <f>PRODUCT(I26/E26)</f>
        <v>4.1223776223776225</v>
      </c>
      <c r="Q26" s="24"/>
      <c r="R26" s="24"/>
      <c r="S26" s="24"/>
      <c r="T26" s="44" t="s">
        <v>63</v>
      </c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</row>
    <row r="27" spans="1:57" ht="14.25" x14ac:dyDescent="0.2">
      <c r="A27" s="44"/>
      <c r="B27" s="44"/>
      <c r="C27" s="44"/>
      <c r="D27" s="44"/>
      <c r="E27" s="24"/>
      <c r="F27" s="24"/>
      <c r="G27" s="24"/>
      <c r="H27" s="24"/>
      <c r="I27" s="24"/>
      <c r="J27" s="44"/>
      <c r="K27" s="44"/>
      <c r="L27" s="24"/>
      <c r="M27" s="24"/>
      <c r="N27" s="24"/>
      <c r="O27" s="2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</row>
    <row r="28" spans="1:57" ht="14.25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</row>
    <row r="29" spans="1:57" ht="14.25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</row>
    <row r="30" spans="1:57" ht="14.25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</row>
    <row r="31" spans="1:57" ht="14.25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</row>
    <row r="32" spans="1:57" ht="14.2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</row>
    <row r="33" spans="1:57" ht="14.2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</row>
    <row r="34" spans="1:57" ht="14.2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</row>
    <row r="35" spans="1:57" ht="14.25" x14ac:dyDescent="0.2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</row>
    <row r="36" spans="1:57" ht="14.25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</row>
    <row r="37" spans="1:57" ht="14.25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</row>
    <row r="38" spans="1:57" ht="14.25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</row>
    <row r="39" spans="1:57" ht="14.25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</row>
    <row r="40" spans="1:57" ht="14.25" x14ac:dyDescent="0.2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</row>
    <row r="41" spans="1:57" ht="14.25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</row>
    <row r="42" spans="1:57" ht="14.25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</row>
    <row r="43" spans="1:57" ht="14.25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</row>
    <row r="44" spans="1:57" ht="14.25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</row>
    <row r="45" spans="1:57" ht="14.25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</row>
    <row r="46" spans="1:57" ht="14.25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</row>
    <row r="47" spans="1:57" ht="14.25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</row>
    <row r="48" spans="1:57" ht="14.25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</row>
    <row r="49" spans="1:57" ht="14.25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</row>
    <row r="50" spans="1:57" ht="14.25" x14ac:dyDescent="0.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</row>
    <row r="51" spans="1:57" ht="14.25" x14ac:dyDescent="0.2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</row>
    <row r="52" spans="1:57" ht="14.25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</row>
    <row r="53" spans="1:57" ht="14.25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</row>
    <row r="54" spans="1:57" ht="14.25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</row>
    <row r="55" spans="1:57" ht="14.25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</row>
    <row r="56" spans="1:57" ht="14.25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</row>
    <row r="57" spans="1:57" ht="14.25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</row>
    <row r="58" spans="1:57" ht="14.25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</row>
    <row r="59" spans="1:57" ht="14.25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</row>
    <row r="60" spans="1:57" ht="14.25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</row>
    <row r="61" spans="1:57" ht="14.25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</row>
    <row r="62" spans="1:57" ht="14.25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</row>
    <row r="63" spans="1:57" ht="14.25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</row>
    <row r="64" spans="1:57" ht="14.25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</row>
    <row r="65" spans="1:57" ht="14.25" x14ac:dyDescent="0.2">
      <c r="A65" s="44"/>
      <c r="B65" s="44"/>
      <c r="C65" s="44"/>
      <c r="D65" s="44"/>
      <c r="J65" s="44"/>
      <c r="K65" s="44"/>
      <c r="L65"/>
      <c r="M65"/>
      <c r="N65"/>
      <c r="O65"/>
      <c r="P65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H65" s="44"/>
      <c r="AI65" s="44"/>
      <c r="AJ65" s="44"/>
      <c r="AK65" s="44"/>
      <c r="AL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</row>
    <row r="66" spans="1:57" ht="14.25" x14ac:dyDescent="0.2">
      <c r="A66" s="44"/>
      <c r="B66" s="44"/>
      <c r="C66" s="44"/>
      <c r="D66" s="44"/>
      <c r="J66" s="44"/>
      <c r="K66" s="44"/>
      <c r="L66"/>
      <c r="M66"/>
      <c r="N66"/>
      <c r="O66"/>
      <c r="P66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H66" s="44"/>
      <c r="AI66" s="44"/>
      <c r="AJ66" s="44"/>
      <c r="AK66" s="44"/>
      <c r="AL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</row>
    <row r="67" spans="1:57" ht="14.25" x14ac:dyDescent="0.2">
      <c r="A67" s="44"/>
      <c r="B67" s="44"/>
      <c r="C67" s="44"/>
      <c r="D67" s="44"/>
      <c r="J67" s="44"/>
      <c r="K67" s="44"/>
      <c r="L67"/>
      <c r="M67"/>
      <c r="N67"/>
      <c r="O67"/>
      <c r="P67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H67" s="44"/>
      <c r="AI67" s="44"/>
      <c r="AJ67" s="44"/>
      <c r="AK67" s="44"/>
      <c r="AL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</row>
    <row r="68" spans="1:57" ht="14.25" x14ac:dyDescent="0.2">
      <c r="A68" s="44"/>
      <c r="B68" s="44"/>
      <c r="C68" s="44"/>
      <c r="D68" s="44"/>
      <c r="J68" s="44"/>
      <c r="K68" s="44"/>
      <c r="L68"/>
      <c r="M68"/>
      <c r="N68"/>
      <c r="O68"/>
      <c r="P68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H68" s="44"/>
      <c r="AI68" s="44"/>
      <c r="AJ68" s="44"/>
      <c r="AK68" s="44"/>
      <c r="AL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</row>
    <row r="69" spans="1:57" ht="14.25" x14ac:dyDescent="0.2">
      <c r="A69" s="44"/>
      <c r="B69" s="44"/>
      <c r="C69" s="44"/>
      <c r="D69" s="44"/>
      <c r="J69" s="44"/>
      <c r="K69" s="44"/>
      <c r="L69"/>
      <c r="M69"/>
      <c r="N69"/>
      <c r="O69"/>
      <c r="P69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H69" s="44"/>
      <c r="AI69" s="44"/>
      <c r="AJ69" s="44"/>
      <c r="AK69" s="44"/>
      <c r="AL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</row>
    <row r="70" spans="1:57" ht="14.25" x14ac:dyDescent="0.2">
      <c r="A70" s="44"/>
      <c r="B70" s="44"/>
      <c r="C70" s="44"/>
      <c r="D70" s="44"/>
      <c r="J70" s="44"/>
      <c r="K70" s="44"/>
      <c r="L70"/>
      <c r="M70"/>
      <c r="N70"/>
      <c r="O70"/>
      <c r="P70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H70" s="44"/>
      <c r="AI70" s="44"/>
      <c r="AJ70" s="44"/>
      <c r="AK70" s="44"/>
      <c r="AL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</row>
    <row r="71" spans="1:57" ht="14.25" x14ac:dyDescent="0.2">
      <c r="A71" s="44"/>
      <c r="B71" s="44"/>
      <c r="C71" s="44"/>
      <c r="D71" s="44"/>
      <c r="J71" s="44"/>
      <c r="K71" s="44"/>
      <c r="L71"/>
      <c r="M71"/>
      <c r="N71"/>
      <c r="O71"/>
      <c r="P71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H71" s="44"/>
      <c r="AI71" s="44"/>
      <c r="AJ71" s="44"/>
      <c r="AK71" s="44"/>
      <c r="AL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</row>
    <row r="72" spans="1:57" ht="14.25" x14ac:dyDescent="0.2">
      <c r="A72" s="44"/>
      <c r="B72" s="44"/>
      <c r="C72" s="44"/>
      <c r="D72" s="44"/>
      <c r="J72" s="44"/>
      <c r="K72" s="44"/>
      <c r="L72"/>
      <c r="M72"/>
      <c r="N72"/>
      <c r="O72"/>
      <c r="P72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H72" s="44"/>
      <c r="AI72" s="44"/>
      <c r="AJ72" s="44"/>
      <c r="AK72" s="44"/>
      <c r="AL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</row>
    <row r="73" spans="1:57" ht="14.25" x14ac:dyDescent="0.2">
      <c r="A73" s="44"/>
      <c r="B73" s="44"/>
      <c r="C73" s="44"/>
      <c r="D73" s="44"/>
      <c r="J73" s="44"/>
      <c r="K73" s="44"/>
      <c r="L73"/>
      <c r="M73"/>
      <c r="N73"/>
      <c r="O73"/>
      <c r="P73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H73" s="44"/>
      <c r="AI73" s="44"/>
      <c r="AJ73" s="44"/>
      <c r="AK73" s="44"/>
      <c r="AL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</row>
    <row r="74" spans="1:57" ht="14.25" x14ac:dyDescent="0.2">
      <c r="A74" s="44"/>
      <c r="B74" s="44"/>
      <c r="C74" s="44"/>
      <c r="D74" s="44"/>
      <c r="J74" s="44"/>
      <c r="K74" s="44"/>
      <c r="L74"/>
      <c r="M74"/>
      <c r="N74"/>
      <c r="O74"/>
      <c r="P7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H74" s="44"/>
      <c r="AI74" s="44"/>
      <c r="AJ74" s="44"/>
      <c r="AK74" s="44"/>
      <c r="AL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</row>
    <row r="75" spans="1:57" ht="14.25" x14ac:dyDescent="0.2">
      <c r="A75" s="44"/>
      <c r="B75" s="44"/>
      <c r="C75" s="44"/>
      <c r="D75" s="44"/>
      <c r="J75" s="44"/>
      <c r="K75" s="44"/>
      <c r="L75"/>
      <c r="M75"/>
      <c r="N75"/>
      <c r="O75"/>
      <c r="P75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H75" s="44"/>
      <c r="AI75" s="44"/>
      <c r="AJ75" s="44"/>
      <c r="AK75" s="44"/>
      <c r="AL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</row>
    <row r="76" spans="1:57" ht="14.25" x14ac:dyDescent="0.2">
      <c r="A76" s="44"/>
      <c r="B76" s="44"/>
      <c r="C76" s="44"/>
      <c r="D76" s="44"/>
      <c r="J76" s="44"/>
      <c r="K76" s="44"/>
      <c r="L76"/>
      <c r="M76"/>
      <c r="N76"/>
      <c r="O76"/>
      <c r="P76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H76" s="44"/>
      <c r="AI76" s="44"/>
      <c r="AJ76" s="44"/>
      <c r="AK76" s="44"/>
      <c r="AL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</row>
    <row r="77" spans="1:57" ht="14.25" x14ac:dyDescent="0.2">
      <c r="A77" s="44"/>
      <c r="B77" s="44"/>
      <c r="C77" s="44"/>
      <c r="D77" s="44"/>
      <c r="J77" s="44"/>
      <c r="K77" s="44"/>
      <c r="L77"/>
      <c r="M77"/>
      <c r="N77"/>
      <c r="O77"/>
      <c r="P77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H77" s="44"/>
      <c r="AI77" s="44"/>
      <c r="AJ77" s="44"/>
      <c r="AK77" s="44"/>
      <c r="AL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</row>
    <row r="78" spans="1:57" ht="14.25" x14ac:dyDescent="0.2">
      <c r="A78" s="44"/>
      <c r="B78" s="44"/>
      <c r="C78" s="44"/>
      <c r="D78" s="44"/>
      <c r="J78" s="44"/>
      <c r="K78" s="44"/>
      <c r="L78"/>
      <c r="M78"/>
      <c r="N78"/>
      <c r="O78"/>
      <c r="P78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H78" s="44"/>
      <c r="AI78" s="44"/>
      <c r="AJ78" s="44"/>
      <c r="AK78" s="44"/>
      <c r="AL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</row>
    <row r="79" spans="1:57" ht="14.25" x14ac:dyDescent="0.2">
      <c r="A79" s="44"/>
      <c r="B79" s="44"/>
      <c r="C79" s="44"/>
      <c r="D79" s="44"/>
      <c r="J79" s="44"/>
      <c r="K79" s="44"/>
      <c r="L79"/>
      <c r="M79"/>
      <c r="N79"/>
      <c r="O79"/>
      <c r="P79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H79" s="44"/>
      <c r="AI79" s="44"/>
      <c r="AJ79" s="44"/>
      <c r="AK79" s="44"/>
      <c r="AL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</row>
    <row r="80" spans="1:57" ht="14.25" x14ac:dyDescent="0.2">
      <c r="A80" s="44"/>
      <c r="B80" s="44"/>
      <c r="C80" s="44"/>
      <c r="D80" s="44"/>
      <c r="J80" s="44"/>
      <c r="K80" s="44"/>
      <c r="L80"/>
      <c r="M80"/>
      <c r="N80"/>
      <c r="O80"/>
      <c r="P80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H80" s="44"/>
      <c r="AI80" s="44"/>
      <c r="AJ80" s="44"/>
      <c r="AK80" s="44"/>
      <c r="AL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</row>
    <row r="81" spans="1:57" ht="14.25" x14ac:dyDescent="0.2">
      <c r="A81" s="44"/>
      <c r="B81" s="44"/>
      <c r="C81" s="44"/>
      <c r="D81" s="44"/>
      <c r="J81" s="44"/>
      <c r="K81" s="44"/>
      <c r="L81"/>
      <c r="M81"/>
      <c r="N81"/>
      <c r="O81"/>
      <c r="P81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H81" s="44"/>
      <c r="AI81" s="44"/>
      <c r="AJ81" s="44"/>
      <c r="AK81" s="44"/>
      <c r="AL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</row>
    <row r="82" spans="1:57" ht="14.25" x14ac:dyDescent="0.2">
      <c r="A82" s="44"/>
      <c r="B82" s="44"/>
      <c r="C82" s="44"/>
      <c r="D82" s="44"/>
      <c r="J82" s="44"/>
      <c r="K82" s="44"/>
      <c r="L82"/>
      <c r="M82"/>
      <c r="N82"/>
      <c r="O82"/>
      <c r="P82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H82" s="44"/>
      <c r="AI82" s="44"/>
      <c r="AJ82" s="44"/>
      <c r="AK82" s="44"/>
      <c r="AL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</row>
    <row r="83" spans="1:57" ht="14.25" x14ac:dyDescent="0.2">
      <c r="A83" s="44"/>
      <c r="B83" s="44"/>
      <c r="C83" s="44"/>
      <c r="D83" s="44"/>
      <c r="J83" s="44"/>
      <c r="K83" s="44"/>
      <c r="L83"/>
      <c r="M83"/>
      <c r="N83"/>
      <c r="O83"/>
      <c r="P83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H83" s="44"/>
      <c r="AI83" s="44"/>
      <c r="AJ83" s="44"/>
      <c r="AK83" s="44"/>
      <c r="AL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</row>
    <row r="84" spans="1:57" ht="14.25" x14ac:dyDescent="0.2">
      <c r="A84" s="44"/>
      <c r="B84" s="44"/>
      <c r="C84" s="44"/>
      <c r="D84" s="44"/>
      <c r="J84" s="44"/>
      <c r="K84" s="44"/>
      <c r="L84"/>
      <c r="M84"/>
      <c r="N84"/>
      <c r="O84"/>
      <c r="P8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H84" s="44"/>
      <c r="AI84" s="44"/>
      <c r="AJ84" s="44"/>
      <c r="AK84" s="44"/>
      <c r="AL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</row>
    <row r="85" spans="1:57" ht="14.25" x14ac:dyDescent="0.2">
      <c r="A85" s="44"/>
      <c r="B85" s="44"/>
      <c r="C85" s="44"/>
      <c r="D85" s="44"/>
      <c r="J85" s="44"/>
      <c r="K85" s="44"/>
      <c r="L85"/>
      <c r="M85"/>
      <c r="N85"/>
      <c r="O85"/>
      <c r="P85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H85" s="44"/>
      <c r="AI85" s="44"/>
      <c r="AJ85" s="44"/>
      <c r="AK85" s="44"/>
      <c r="AL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</row>
    <row r="86" spans="1:57" ht="14.25" x14ac:dyDescent="0.2">
      <c r="A86" s="44"/>
      <c r="B86" s="44"/>
      <c r="C86" s="44"/>
      <c r="D86" s="44"/>
      <c r="J86" s="44"/>
      <c r="K86" s="44"/>
      <c r="L86"/>
      <c r="M86"/>
      <c r="N86"/>
      <c r="O86"/>
      <c r="P86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H86" s="44"/>
      <c r="AI86" s="44"/>
      <c r="AJ86" s="44"/>
      <c r="AK86" s="44"/>
      <c r="AL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</row>
    <row r="87" spans="1:57" ht="14.25" x14ac:dyDescent="0.2">
      <c r="A87" s="44"/>
      <c r="B87" s="44"/>
      <c r="C87" s="44"/>
      <c r="D87" s="44"/>
      <c r="J87" s="44"/>
      <c r="K87" s="44"/>
      <c r="L87"/>
      <c r="M87"/>
      <c r="N87"/>
      <c r="O87"/>
      <c r="P87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H87" s="44"/>
      <c r="AI87" s="44"/>
      <c r="AJ87" s="44"/>
      <c r="AK87" s="44"/>
      <c r="AL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</row>
    <row r="88" spans="1:57" ht="14.25" x14ac:dyDescent="0.2">
      <c r="A88" s="44"/>
      <c r="B88" s="44"/>
      <c r="C88" s="44"/>
      <c r="D88" s="44"/>
      <c r="L88"/>
      <c r="M88"/>
      <c r="N88"/>
      <c r="O88"/>
      <c r="P88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H88" s="44"/>
      <c r="AI88" s="44"/>
      <c r="AJ88" s="44"/>
      <c r="AK88" s="44"/>
      <c r="AL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</row>
    <row r="89" spans="1:57" ht="14.25" x14ac:dyDescent="0.2">
      <c r="A89" s="44"/>
      <c r="B89" s="44"/>
      <c r="C89" s="44"/>
      <c r="D89" s="44"/>
      <c r="L89"/>
      <c r="M89"/>
      <c r="N89"/>
      <c r="O89"/>
      <c r="P89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H89" s="44"/>
      <c r="AI89" s="44"/>
      <c r="AJ89" s="44"/>
      <c r="AK89" s="44"/>
      <c r="AL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</row>
    <row r="90" spans="1:57" ht="14.25" x14ac:dyDescent="0.2">
      <c r="A90" s="44"/>
      <c r="B90" s="44"/>
      <c r="C90" s="44"/>
      <c r="D90" s="44"/>
      <c r="L90"/>
      <c r="M90"/>
      <c r="N90"/>
      <c r="O90"/>
      <c r="P90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H90" s="44"/>
      <c r="AI90" s="44"/>
      <c r="AJ90" s="44"/>
      <c r="AK90" s="44"/>
      <c r="AL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</row>
    <row r="91" spans="1:57" ht="14.25" x14ac:dyDescent="0.2">
      <c r="A91" s="44"/>
      <c r="B91" s="44"/>
      <c r="C91" s="44"/>
      <c r="D91" s="44"/>
      <c r="L91"/>
      <c r="M91"/>
      <c r="N91"/>
      <c r="O91"/>
      <c r="P91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H91" s="44"/>
      <c r="AI91" s="44"/>
      <c r="AJ91" s="44"/>
      <c r="AK91" s="44"/>
      <c r="AL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</row>
    <row r="92" spans="1:57" ht="14.25" x14ac:dyDescent="0.2">
      <c r="A92" s="44"/>
      <c r="B92" s="44"/>
      <c r="C92" s="44"/>
      <c r="D92" s="44"/>
      <c r="L92"/>
      <c r="M92"/>
      <c r="N92"/>
      <c r="O92"/>
      <c r="P92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H92" s="44"/>
      <c r="AI92" s="44"/>
      <c r="AJ92" s="44"/>
      <c r="AK92" s="44"/>
      <c r="AL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</row>
    <row r="93" spans="1:57" ht="14.25" x14ac:dyDescent="0.2">
      <c r="A93" s="44"/>
      <c r="B93" s="44"/>
      <c r="C93" s="44"/>
      <c r="D93" s="44"/>
      <c r="L93"/>
      <c r="M93"/>
      <c r="N93"/>
      <c r="O93"/>
      <c r="P93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H93" s="44"/>
      <c r="AI93" s="44"/>
      <c r="AJ93" s="44"/>
      <c r="AK93" s="44"/>
      <c r="AL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</row>
    <row r="94" spans="1:57" ht="14.25" x14ac:dyDescent="0.2">
      <c r="A94" s="44"/>
      <c r="B94" s="44"/>
      <c r="C94" s="44"/>
      <c r="D94" s="44"/>
      <c r="L94"/>
      <c r="M94"/>
      <c r="N94"/>
      <c r="O94"/>
      <c r="P9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H94" s="44"/>
      <c r="AI94" s="44"/>
      <c r="AJ94" s="44"/>
      <c r="AK94" s="44"/>
      <c r="AL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</row>
    <row r="95" spans="1:57" ht="14.25" x14ac:dyDescent="0.2">
      <c r="A95" s="44"/>
      <c r="B95" s="44"/>
      <c r="C95" s="44"/>
      <c r="D95" s="44"/>
      <c r="L95"/>
      <c r="M95"/>
      <c r="N95"/>
      <c r="O95"/>
      <c r="P95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H95" s="44"/>
      <c r="AI95" s="44"/>
      <c r="AJ95" s="44"/>
      <c r="AK95" s="44"/>
      <c r="AL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</row>
    <row r="96" spans="1:57" ht="14.25" x14ac:dyDescent="0.2">
      <c r="A96" s="44"/>
      <c r="B96" s="44"/>
      <c r="C96" s="44"/>
      <c r="D96" s="44"/>
      <c r="L96"/>
      <c r="M96"/>
      <c r="N96"/>
      <c r="O96"/>
      <c r="P96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H96" s="44"/>
      <c r="AI96" s="44"/>
      <c r="AJ96" s="44"/>
      <c r="AK96" s="44"/>
      <c r="AL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</row>
    <row r="97" spans="1:57" ht="14.25" x14ac:dyDescent="0.2">
      <c r="A97" s="44"/>
      <c r="B97" s="44"/>
      <c r="C97" s="44"/>
      <c r="D97" s="44"/>
      <c r="L97"/>
      <c r="M97"/>
      <c r="N97"/>
      <c r="O97"/>
      <c r="P97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H97" s="44"/>
      <c r="AI97" s="44"/>
      <c r="AJ97" s="44"/>
      <c r="AK97" s="44"/>
      <c r="AL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</row>
    <row r="98" spans="1:57" ht="14.25" x14ac:dyDescent="0.2">
      <c r="A98" s="44"/>
      <c r="B98" s="44"/>
      <c r="C98" s="44"/>
      <c r="D98" s="44"/>
      <c r="L98"/>
      <c r="M98"/>
      <c r="N98"/>
      <c r="O98"/>
      <c r="P98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H98" s="44"/>
      <c r="AI98" s="44"/>
      <c r="AJ98" s="44"/>
      <c r="AK98" s="44"/>
      <c r="AL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</row>
    <row r="99" spans="1:57" ht="14.25" x14ac:dyDescent="0.2">
      <c r="A99" s="44"/>
      <c r="B99" s="44"/>
      <c r="C99" s="44"/>
      <c r="D99" s="44"/>
      <c r="L99"/>
      <c r="M99"/>
      <c r="N99"/>
      <c r="O99"/>
      <c r="P99"/>
      <c r="Q99" s="24"/>
      <c r="R99" s="24"/>
      <c r="S99" s="2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H99" s="44"/>
      <c r="AI99" s="44"/>
      <c r="AJ99" s="44"/>
      <c r="AK99" s="44"/>
      <c r="AL99" s="2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</row>
    <row r="100" spans="1:57" ht="14.25" x14ac:dyDescent="0.2">
      <c r="A100" s="44"/>
      <c r="B100" s="44"/>
      <c r="C100" s="44"/>
      <c r="D100" s="44"/>
      <c r="L100"/>
      <c r="M100"/>
      <c r="N100"/>
      <c r="O100"/>
      <c r="P100"/>
      <c r="Q100" s="24"/>
      <c r="R100" s="24"/>
      <c r="S100" s="2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H100" s="44"/>
      <c r="AI100" s="44"/>
      <c r="AJ100" s="44"/>
      <c r="AK100" s="44"/>
      <c r="AL100" s="2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</row>
    <row r="101" spans="1:57" ht="14.25" x14ac:dyDescent="0.2">
      <c r="A101" s="44"/>
      <c r="B101" s="44"/>
      <c r="C101" s="44"/>
      <c r="D101" s="44"/>
      <c r="L101"/>
      <c r="M101"/>
      <c r="N101"/>
      <c r="O101"/>
      <c r="P101"/>
      <c r="Q101" s="24"/>
      <c r="R101" s="24"/>
      <c r="S101" s="2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H101" s="44"/>
      <c r="AI101" s="44"/>
      <c r="AJ101" s="44"/>
      <c r="AK101" s="44"/>
      <c r="AL101" s="2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</row>
    <row r="102" spans="1:57" ht="14.25" x14ac:dyDescent="0.2">
      <c r="A102" s="44"/>
      <c r="B102" s="44"/>
      <c r="C102" s="44"/>
      <c r="D102" s="44"/>
      <c r="L102"/>
      <c r="M102"/>
      <c r="N102"/>
      <c r="O102"/>
      <c r="P102"/>
      <c r="Q102" s="24"/>
      <c r="R102" s="24"/>
      <c r="S102" s="2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H102" s="44"/>
      <c r="AI102" s="44"/>
      <c r="AJ102" s="44"/>
      <c r="AK102" s="44"/>
      <c r="AL102" s="2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</row>
    <row r="103" spans="1:57" ht="14.25" x14ac:dyDescent="0.2">
      <c r="A103" s="44"/>
      <c r="B103" s="44"/>
      <c r="C103" s="44"/>
      <c r="D103" s="44"/>
      <c r="L103"/>
      <c r="M103"/>
      <c r="N103"/>
      <c r="O103"/>
      <c r="P103"/>
      <c r="Q103" s="24"/>
      <c r="R103" s="24"/>
      <c r="S103" s="2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H103" s="44"/>
      <c r="AI103" s="44"/>
      <c r="AJ103" s="44"/>
      <c r="AK103" s="44"/>
      <c r="AL103" s="2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</row>
    <row r="104" spans="1:57" ht="14.25" x14ac:dyDescent="0.2">
      <c r="A104" s="44"/>
      <c r="B104" s="44"/>
      <c r="C104" s="44"/>
      <c r="D104" s="44"/>
      <c r="L104"/>
      <c r="M104"/>
      <c r="N104"/>
      <c r="O104"/>
      <c r="P104"/>
      <c r="Q104" s="24"/>
      <c r="R104" s="24"/>
      <c r="S104" s="2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H104" s="44"/>
      <c r="AI104" s="44"/>
      <c r="AJ104" s="44"/>
      <c r="AK104" s="44"/>
      <c r="AL104" s="2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</row>
    <row r="105" spans="1:57" ht="14.25" x14ac:dyDescent="0.2">
      <c r="A105" s="44"/>
      <c r="B105" s="44"/>
      <c r="C105" s="44"/>
      <c r="D105" s="44"/>
      <c r="L105"/>
      <c r="M105"/>
      <c r="N105"/>
      <c r="O105"/>
      <c r="P105"/>
      <c r="Q105" s="24"/>
      <c r="R105" s="24"/>
      <c r="S105" s="2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H105" s="44"/>
      <c r="AI105" s="44"/>
      <c r="AJ105" s="44"/>
      <c r="AK105" s="44"/>
      <c r="AL105" s="2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</row>
    <row r="106" spans="1:57" ht="14.25" x14ac:dyDescent="0.2">
      <c r="A106" s="44"/>
      <c r="B106" s="44"/>
      <c r="C106" s="44"/>
      <c r="D106" s="44"/>
      <c r="L106"/>
      <c r="M106"/>
      <c r="N106"/>
      <c r="O106"/>
      <c r="P106"/>
      <c r="Q106" s="24"/>
      <c r="R106" s="24"/>
      <c r="S106" s="2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H106" s="44"/>
      <c r="AI106" s="44"/>
      <c r="AJ106" s="44"/>
      <c r="AK106" s="44"/>
      <c r="AL106" s="2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</row>
    <row r="107" spans="1:57" ht="14.25" x14ac:dyDescent="0.2">
      <c r="A107" s="44"/>
      <c r="B107" s="44"/>
      <c r="C107" s="44"/>
      <c r="D107" s="44"/>
      <c r="L107"/>
      <c r="M107"/>
      <c r="N107"/>
      <c r="O107"/>
      <c r="P107"/>
      <c r="Q107" s="24"/>
      <c r="R107" s="24"/>
      <c r="S107" s="2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H107" s="44"/>
      <c r="AI107" s="44"/>
      <c r="AJ107" s="44"/>
      <c r="AK107" s="44"/>
      <c r="AL107" s="2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</row>
    <row r="108" spans="1:57" ht="14.25" x14ac:dyDescent="0.2">
      <c r="A108" s="44"/>
      <c r="B108" s="44"/>
      <c r="C108" s="44"/>
      <c r="D108" s="44"/>
      <c r="L108"/>
      <c r="M108"/>
      <c r="N108"/>
      <c r="O108"/>
      <c r="P108"/>
      <c r="Q108" s="24"/>
      <c r="R108" s="24"/>
      <c r="S108" s="2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H108" s="44"/>
      <c r="AI108" s="44"/>
      <c r="AJ108" s="44"/>
      <c r="AK108" s="44"/>
      <c r="AL108" s="2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</row>
    <row r="109" spans="1:57" ht="14.25" x14ac:dyDescent="0.2">
      <c r="A109" s="44"/>
      <c r="B109" s="44"/>
      <c r="C109" s="44"/>
      <c r="D109" s="44"/>
      <c r="L109"/>
      <c r="M109"/>
      <c r="N109"/>
      <c r="O109"/>
      <c r="P109"/>
      <c r="Q109" s="24"/>
      <c r="R109" s="24"/>
      <c r="S109" s="2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H109" s="44"/>
      <c r="AI109" s="44"/>
      <c r="AJ109" s="44"/>
      <c r="AK109" s="44"/>
      <c r="AL109" s="2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</row>
    <row r="110" spans="1:57" ht="14.25" x14ac:dyDescent="0.2">
      <c r="A110" s="44"/>
      <c r="B110" s="44"/>
      <c r="C110" s="44"/>
      <c r="D110" s="44"/>
      <c r="L110"/>
      <c r="M110"/>
      <c r="N110"/>
      <c r="O110"/>
      <c r="P110"/>
      <c r="Q110" s="24"/>
      <c r="R110" s="24"/>
      <c r="S110" s="2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H110" s="44"/>
      <c r="AI110" s="44"/>
      <c r="AJ110" s="44"/>
      <c r="AK110" s="44"/>
      <c r="AL110" s="2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</row>
    <row r="111" spans="1:57" ht="14.25" x14ac:dyDescent="0.2">
      <c r="A111" s="44"/>
      <c r="B111" s="44"/>
      <c r="C111" s="44"/>
      <c r="D111" s="44"/>
      <c r="L111"/>
      <c r="M111"/>
      <c r="N111"/>
      <c r="O111"/>
      <c r="P111"/>
      <c r="Q111" s="24"/>
      <c r="R111" s="24"/>
      <c r="S111" s="2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H111" s="44"/>
      <c r="AI111" s="44"/>
      <c r="AJ111" s="44"/>
      <c r="AK111" s="44"/>
      <c r="AL111" s="2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</row>
    <row r="112" spans="1:57" ht="14.25" x14ac:dyDescent="0.2">
      <c r="A112" s="44"/>
      <c r="B112" s="44"/>
      <c r="C112" s="44"/>
      <c r="D112" s="44"/>
      <c r="L112"/>
      <c r="M112"/>
      <c r="N112"/>
      <c r="O112"/>
      <c r="P112"/>
      <c r="Q112" s="24"/>
      <c r="R112" s="24"/>
      <c r="S112" s="2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H112" s="44"/>
      <c r="AI112" s="44"/>
      <c r="AJ112" s="44"/>
      <c r="AK112" s="44"/>
      <c r="AL112" s="2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</row>
    <row r="113" spans="1:57" ht="14.25" x14ac:dyDescent="0.2">
      <c r="A113" s="44"/>
      <c r="B113" s="44"/>
      <c r="C113" s="44"/>
      <c r="D113" s="44"/>
      <c r="L113"/>
      <c r="M113"/>
      <c r="N113"/>
      <c r="O113"/>
      <c r="P113"/>
      <c r="Q113" s="24"/>
      <c r="R113" s="24"/>
      <c r="S113" s="2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H113" s="44"/>
      <c r="AI113" s="44"/>
      <c r="AJ113" s="44"/>
      <c r="AK113" s="44"/>
      <c r="AL113" s="2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</row>
    <row r="114" spans="1:57" ht="14.25" x14ac:dyDescent="0.2">
      <c r="A114" s="44"/>
      <c r="B114" s="44"/>
      <c r="C114" s="44"/>
      <c r="D114" s="44"/>
      <c r="L114"/>
      <c r="M114"/>
      <c r="N114"/>
      <c r="O114"/>
      <c r="P114"/>
      <c r="Q114" s="24"/>
      <c r="R114" s="24"/>
      <c r="S114" s="2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H114" s="44"/>
      <c r="AI114" s="44"/>
      <c r="AJ114" s="44"/>
      <c r="AK114" s="44"/>
      <c r="AL114" s="2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</row>
    <row r="115" spans="1:57" ht="14.25" x14ac:dyDescent="0.2">
      <c r="A115" s="44"/>
      <c r="B115" s="44"/>
      <c r="C115" s="44"/>
      <c r="D115" s="44"/>
      <c r="L115"/>
      <c r="M115"/>
      <c r="N115"/>
      <c r="O115"/>
      <c r="P115"/>
      <c r="Q115" s="24"/>
      <c r="R115" s="24"/>
      <c r="S115" s="2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H115" s="44"/>
      <c r="AI115" s="44"/>
      <c r="AJ115" s="44"/>
      <c r="AK115" s="44"/>
      <c r="AL115" s="2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</row>
    <row r="116" spans="1:57" ht="14.25" x14ac:dyDescent="0.2">
      <c r="A116" s="44"/>
      <c r="B116" s="44"/>
      <c r="C116" s="44"/>
      <c r="D116" s="44"/>
      <c r="L116"/>
      <c r="M116"/>
      <c r="N116"/>
      <c r="O116"/>
      <c r="P116"/>
      <c r="Q116" s="24"/>
      <c r="R116" s="24"/>
      <c r="S116" s="2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H116" s="44"/>
      <c r="AI116" s="44"/>
      <c r="AJ116" s="44"/>
      <c r="AK116" s="44"/>
      <c r="AL116" s="2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</row>
    <row r="117" spans="1:57" ht="14.25" x14ac:dyDescent="0.2">
      <c r="A117" s="44"/>
      <c r="B117" s="44"/>
      <c r="C117" s="44"/>
      <c r="D117" s="44"/>
      <c r="L117"/>
      <c r="M117"/>
      <c r="N117"/>
      <c r="O117"/>
      <c r="P117"/>
      <c r="Q117" s="24"/>
      <c r="R117" s="24"/>
      <c r="S117" s="2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H117" s="44"/>
      <c r="AI117" s="44"/>
      <c r="AJ117" s="44"/>
      <c r="AK117" s="44"/>
      <c r="AL117" s="2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</row>
    <row r="118" spans="1:57" ht="14.25" x14ac:dyDescent="0.2">
      <c r="A118" s="44"/>
      <c r="B118" s="44"/>
      <c r="C118" s="44"/>
      <c r="D118" s="44"/>
      <c r="L118"/>
      <c r="M118"/>
      <c r="N118"/>
      <c r="O118"/>
      <c r="P118"/>
      <c r="Q118" s="24"/>
      <c r="R118" s="24"/>
      <c r="S118" s="2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H118" s="44"/>
      <c r="AI118" s="44"/>
      <c r="AJ118" s="44"/>
      <c r="AK118" s="44"/>
      <c r="AL118" s="2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</row>
    <row r="119" spans="1:57" ht="14.25" x14ac:dyDescent="0.2">
      <c r="A119" s="44"/>
      <c r="B119" s="44"/>
      <c r="C119" s="44"/>
      <c r="D119" s="44"/>
      <c r="L119"/>
      <c r="M119"/>
      <c r="N119"/>
      <c r="O119"/>
      <c r="P119"/>
      <c r="Q119" s="24"/>
      <c r="R119" s="24"/>
      <c r="S119" s="2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H119" s="44"/>
      <c r="AI119" s="44"/>
      <c r="AJ119" s="44"/>
      <c r="AK119" s="44"/>
      <c r="AL119" s="2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</row>
    <row r="120" spans="1:57" ht="14.25" x14ac:dyDescent="0.2">
      <c r="A120" s="44"/>
      <c r="B120" s="44"/>
      <c r="C120" s="44"/>
      <c r="D120" s="44"/>
      <c r="L120"/>
      <c r="M120"/>
      <c r="N120"/>
      <c r="O120"/>
      <c r="P120"/>
      <c r="Q120" s="24"/>
      <c r="R120" s="24"/>
      <c r="S120" s="2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H120" s="44"/>
      <c r="AI120" s="44"/>
      <c r="AJ120" s="44"/>
      <c r="AK120" s="44"/>
      <c r="AL120" s="2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</row>
    <row r="121" spans="1:57" ht="14.25" x14ac:dyDescent="0.2">
      <c r="A121" s="44"/>
      <c r="B121" s="44"/>
      <c r="C121" s="44"/>
      <c r="D121" s="44"/>
      <c r="L121"/>
      <c r="M121"/>
      <c r="N121"/>
      <c r="O121"/>
      <c r="P121"/>
      <c r="Q121" s="24"/>
      <c r="R121" s="24"/>
      <c r="S121" s="2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H121" s="44"/>
      <c r="AI121" s="44"/>
      <c r="AJ121" s="44"/>
      <c r="AK121" s="44"/>
      <c r="AL121" s="2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</row>
    <row r="122" spans="1:57" ht="14.25" x14ac:dyDescent="0.2">
      <c r="A122" s="44"/>
      <c r="B122" s="44"/>
      <c r="C122" s="44"/>
      <c r="D122" s="44"/>
      <c r="L122"/>
      <c r="M122"/>
      <c r="N122"/>
      <c r="O122"/>
      <c r="P122"/>
      <c r="Q122" s="24"/>
      <c r="R122" s="24"/>
      <c r="S122" s="2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H122" s="44"/>
      <c r="AI122" s="44"/>
      <c r="AJ122" s="44"/>
      <c r="AK122" s="44"/>
      <c r="AL122" s="2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</row>
    <row r="123" spans="1:57" ht="14.25" x14ac:dyDescent="0.2">
      <c r="A123" s="44"/>
      <c r="B123" s="44"/>
      <c r="C123" s="44"/>
      <c r="D123" s="44"/>
      <c r="L123"/>
      <c r="M123"/>
      <c r="N123"/>
      <c r="O123"/>
      <c r="P123"/>
      <c r="Q123" s="24"/>
      <c r="R123" s="24"/>
      <c r="S123" s="2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H123" s="44"/>
      <c r="AI123" s="44"/>
      <c r="AJ123" s="44"/>
      <c r="AK123" s="44"/>
      <c r="AL123" s="2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</row>
    <row r="124" spans="1:57" ht="14.25" x14ac:dyDescent="0.2">
      <c r="A124" s="44"/>
      <c r="B124" s="44"/>
      <c r="C124" s="44"/>
      <c r="D124" s="44"/>
      <c r="L124"/>
      <c r="M124"/>
      <c r="N124"/>
      <c r="O124"/>
      <c r="P124"/>
      <c r="Q124" s="24"/>
      <c r="R124" s="24"/>
      <c r="S124" s="2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H124" s="44"/>
      <c r="AI124" s="44"/>
      <c r="AJ124" s="44"/>
      <c r="AK124" s="44"/>
      <c r="AL124" s="2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</row>
    <row r="125" spans="1:57" ht="14.25" x14ac:dyDescent="0.2">
      <c r="A125" s="44"/>
      <c r="B125" s="44"/>
      <c r="C125" s="44"/>
      <c r="D125" s="44"/>
      <c r="L125"/>
      <c r="M125"/>
      <c r="N125"/>
      <c r="O125"/>
      <c r="P125"/>
      <c r="Q125" s="24"/>
      <c r="R125" s="24"/>
      <c r="S125" s="2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H125" s="44"/>
      <c r="AI125" s="44"/>
      <c r="AJ125" s="44"/>
      <c r="AK125" s="44"/>
      <c r="AL125" s="2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</row>
    <row r="126" spans="1:57" ht="14.25" x14ac:dyDescent="0.2">
      <c r="A126" s="44"/>
      <c r="B126" s="44"/>
      <c r="C126" s="44"/>
      <c r="D126" s="44"/>
      <c r="L126"/>
      <c r="M126"/>
      <c r="N126"/>
      <c r="O126"/>
      <c r="P126"/>
      <c r="Q126" s="24"/>
      <c r="R126" s="24"/>
      <c r="S126" s="2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H126" s="44"/>
      <c r="AI126" s="44"/>
      <c r="AJ126" s="44"/>
      <c r="AK126" s="44"/>
      <c r="AL126" s="2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</row>
    <row r="127" spans="1:57" ht="14.25" x14ac:dyDescent="0.2">
      <c r="A127" s="44"/>
      <c r="B127" s="44"/>
      <c r="C127" s="44"/>
      <c r="D127" s="44"/>
      <c r="L127"/>
      <c r="M127"/>
      <c r="N127"/>
      <c r="O127"/>
      <c r="P127"/>
      <c r="Q127" s="24"/>
      <c r="R127" s="24"/>
      <c r="S127" s="2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H127" s="44"/>
      <c r="AI127" s="44"/>
      <c r="AJ127" s="44"/>
      <c r="AK127" s="44"/>
      <c r="AL127" s="2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</row>
    <row r="128" spans="1:57" ht="14.25" x14ac:dyDescent="0.2">
      <c r="A128" s="44"/>
      <c r="B128" s="44"/>
      <c r="C128" s="44"/>
      <c r="D128" s="44"/>
      <c r="L128"/>
      <c r="M128"/>
      <c r="N128"/>
      <c r="O128"/>
      <c r="P128"/>
      <c r="Q128" s="24"/>
      <c r="R128" s="24"/>
      <c r="S128" s="2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H128" s="44"/>
      <c r="AI128" s="44"/>
      <c r="AJ128" s="44"/>
      <c r="AK128" s="44"/>
      <c r="AL128" s="2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</row>
    <row r="129" spans="1:57" ht="14.25" x14ac:dyDescent="0.2">
      <c r="A129" s="44"/>
      <c r="B129" s="44"/>
      <c r="C129" s="44"/>
      <c r="D129" s="44"/>
      <c r="L129"/>
      <c r="M129"/>
      <c r="N129"/>
      <c r="O129"/>
      <c r="P129"/>
      <c r="Q129" s="24"/>
      <c r="R129" s="24"/>
      <c r="S129" s="2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H129" s="44"/>
      <c r="AI129" s="44"/>
      <c r="AJ129" s="44"/>
      <c r="AK129" s="44"/>
      <c r="AL129" s="2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</row>
    <row r="130" spans="1:57" ht="14.25" x14ac:dyDescent="0.2">
      <c r="A130" s="44"/>
      <c r="B130" s="44"/>
      <c r="C130" s="44"/>
      <c r="D130" s="44"/>
      <c r="L130"/>
      <c r="M130"/>
      <c r="N130"/>
      <c r="O130"/>
      <c r="P130"/>
      <c r="Q130" s="24"/>
      <c r="R130" s="24"/>
      <c r="S130" s="2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H130" s="44"/>
      <c r="AI130" s="44"/>
      <c r="AJ130" s="44"/>
      <c r="AK130" s="44"/>
      <c r="AL130" s="2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</row>
    <row r="131" spans="1:57" ht="14.25" x14ac:dyDescent="0.2">
      <c r="A131" s="44"/>
      <c r="B131" s="44"/>
      <c r="C131" s="44"/>
      <c r="D131" s="44"/>
      <c r="L131"/>
      <c r="M131"/>
      <c r="N131"/>
      <c r="O131"/>
      <c r="P131"/>
      <c r="Q131" s="24"/>
      <c r="R131" s="24"/>
      <c r="S131" s="2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H131" s="44"/>
      <c r="AI131" s="44"/>
      <c r="AJ131" s="44"/>
      <c r="AK131" s="44"/>
      <c r="AL131" s="2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</row>
    <row r="132" spans="1:57" ht="14.25" x14ac:dyDescent="0.2">
      <c r="A132" s="44"/>
      <c r="B132" s="44"/>
      <c r="C132" s="44"/>
      <c r="D132" s="44"/>
      <c r="L132"/>
      <c r="M132"/>
      <c r="N132"/>
      <c r="O132"/>
      <c r="P132"/>
      <c r="Q132" s="24"/>
      <c r="R132" s="24"/>
      <c r="S132" s="2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H132" s="44"/>
      <c r="AI132" s="44"/>
      <c r="AJ132" s="44"/>
      <c r="AK132" s="44"/>
      <c r="AL132" s="2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</row>
    <row r="133" spans="1:57" ht="14.25" x14ac:dyDescent="0.2">
      <c r="A133" s="44"/>
      <c r="B133" s="44"/>
      <c r="C133" s="44"/>
      <c r="D133" s="44"/>
      <c r="L133"/>
      <c r="M133"/>
      <c r="N133"/>
      <c r="O133"/>
      <c r="P133"/>
      <c r="Q133" s="24"/>
      <c r="R133" s="24"/>
      <c r="S133" s="2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H133" s="44"/>
      <c r="AI133" s="44"/>
      <c r="AJ133" s="44"/>
      <c r="AK133" s="44"/>
      <c r="AL133" s="2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</row>
    <row r="134" spans="1:57" ht="14.25" x14ac:dyDescent="0.2">
      <c r="A134" s="44"/>
      <c r="B134" s="44"/>
      <c r="C134" s="44"/>
      <c r="D134" s="44"/>
      <c r="L134"/>
      <c r="M134"/>
      <c r="N134"/>
      <c r="O134"/>
      <c r="P134"/>
      <c r="Q134" s="24"/>
      <c r="R134" s="24"/>
      <c r="S134" s="2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H134" s="44"/>
      <c r="AI134" s="44"/>
      <c r="AJ134" s="44"/>
      <c r="AK134" s="44"/>
      <c r="AL134" s="2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</row>
    <row r="135" spans="1:57" ht="14.25" x14ac:dyDescent="0.2">
      <c r="A135" s="44"/>
      <c r="B135" s="44"/>
      <c r="C135" s="44"/>
      <c r="D135" s="44"/>
      <c r="L135"/>
      <c r="M135"/>
      <c r="N135"/>
      <c r="O135"/>
      <c r="P135"/>
      <c r="Q135" s="24"/>
      <c r="R135" s="24"/>
      <c r="S135" s="2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H135" s="44"/>
      <c r="AI135" s="44"/>
      <c r="AJ135" s="44"/>
      <c r="AK135" s="44"/>
      <c r="AL135" s="2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</row>
    <row r="136" spans="1:57" ht="14.25" x14ac:dyDescent="0.2">
      <c r="A136" s="44"/>
      <c r="B136" s="44"/>
      <c r="C136" s="44"/>
      <c r="D136" s="44"/>
      <c r="L136"/>
      <c r="M136"/>
      <c r="N136"/>
      <c r="O136"/>
      <c r="P136"/>
      <c r="Q136" s="24"/>
      <c r="R136" s="24"/>
      <c r="S136" s="2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H136" s="44"/>
      <c r="AI136" s="44"/>
      <c r="AJ136" s="44"/>
      <c r="AK136" s="44"/>
      <c r="AL136" s="2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</row>
    <row r="137" spans="1:57" ht="14.25" x14ac:dyDescent="0.2">
      <c r="A137" s="44"/>
      <c r="B137" s="44"/>
      <c r="C137" s="44"/>
      <c r="D137" s="44"/>
      <c r="L137"/>
      <c r="M137"/>
      <c r="N137"/>
      <c r="O137"/>
      <c r="P137"/>
      <c r="Q137" s="24"/>
      <c r="R137" s="24"/>
      <c r="S137" s="2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H137" s="44"/>
      <c r="AI137" s="44"/>
      <c r="AJ137" s="44"/>
      <c r="AK137" s="44"/>
      <c r="AL137" s="2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</row>
    <row r="138" spans="1:57" ht="14.25" x14ac:dyDescent="0.2">
      <c r="A138" s="44"/>
      <c r="B138" s="44"/>
      <c r="C138" s="44"/>
      <c r="D138" s="44"/>
      <c r="L138"/>
      <c r="M138"/>
      <c r="N138"/>
      <c r="O138"/>
      <c r="P138"/>
      <c r="Q138" s="24"/>
      <c r="R138" s="24"/>
      <c r="S138" s="2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H138" s="44"/>
      <c r="AI138" s="44"/>
      <c r="AJ138" s="44"/>
      <c r="AK138" s="44"/>
      <c r="AL138" s="2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</row>
    <row r="139" spans="1:57" ht="14.25" x14ac:dyDescent="0.2">
      <c r="A139" s="44"/>
      <c r="B139" s="44"/>
      <c r="C139" s="44"/>
      <c r="D139" s="44"/>
      <c r="L139"/>
      <c r="M139"/>
      <c r="N139"/>
      <c r="O139"/>
      <c r="P139"/>
      <c r="Q139" s="24"/>
      <c r="R139" s="24"/>
      <c r="S139" s="2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H139" s="44"/>
      <c r="AI139" s="44"/>
      <c r="AJ139" s="44"/>
      <c r="AK139" s="44"/>
      <c r="AL139" s="2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</row>
    <row r="140" spans="1:57" ht="14.25" x14ac:dyDescent="0.2">
      <c r="A140" s="44"/>
      <c r="B140" s="44"/>
      <c r="C140" s="44"/>
      <c r="D140" s="44"/>
      <c r="L140"/>
      <c r="M140"/>
      <c r="N140"/>
      <c r="O140"/>
      <c r="P140"/>
      <c r="Q140" s="24"/>
      <c r="R140" s="24"/>
      <c r="S140" s="2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H140" s="44"/>
      <c r="AI140" s="44"/>
      <c r="AJ140" s="44"/>
      <c r="AK140" s="44"/>
      <c r="AL140" s="2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</row>
    <row r="141" spans="1:57" ht="14.25" x14ac:dyDescent="0.2">
      <c r="A141" s="44"/>
      <c r="B141" s="44"/>
      <c r="C141" s="44"/>
      <c r="D141" s="44"/>
      <c r="L141"/>
      <c r="M141"/>
      <c r="N141"/>
      <c r="O141"/>
      <c r="P141"/>
      <c r="Q141" s="24"/>
      <c r="R141" s="24"/>
      <c r="S141" s="2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H141" s="44"/>
      <c r="AI141" s="44"/>
      <c r="AJ141" s="44"/>
      <c r="AK141" s="44"/>
      <c r="AL141" s="2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</row>
    <row r="142" spans="1:57" ht="14.25" x14ac:dyDescent="0.2">
      <c r="A142" s="44"/>
      <c r="B142" s="44"/>
      <c r="C142" s="44"/>
      <c r="D142" s="44"/>
      <c r="L142"/>
      <c r="M142"/>
      <c r="N142"/>
      <c r="O142"/>
      <c r="P142"/>
      <c r="Q142" s="24"/>
      <c r="R142" s="24"/>
      <c r="S142" s="2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H142" s="44"/>
      <c r="AI142" s="44"/>
      <c r="AJ142" s="44"/>
      <c r="AK142" s="44"/>
      <c r="AL142" s="2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</row>
    <row r="143" spans="1:57" ht="14.25" x14ac:dyDescent="0.2">
      <c r="A143" s="44"/>
      <c r="B143" s="44"/>
      <c r="C143" s="44"/>
      <c r="D143" s="44"/>
      <c r="L143"/>
      <c r="M143"/>
      <c r="N143"/>
      <c r="O143"/>
      <c r="P143"/>
      <c r="Q143" s="24"/>
      <c r="R143" s="24"/>
      <c r="S143" s="2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H143" s="44"/>
      <c r="AI143" s="44"/>
      <c r="AJ143" s="44"/>
      <c r="AK143" s="44"/>
      <c r="AL143" s="2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</row>
    <row r="144" spans="1:57" ht="14.25" x14ac:dyDescent="0.2">
      <c r="A144" s="44"/>
      <c r="B144" s="44"/>
      <c r="C144" s="44"/>
      <c r="D144" s="44"/>
      <c r="L144"/>
      <c r="M144"/>
      <c r="N144"/>
      <c r="O144"/>
      <c r="P144"/>
      <c r="Q144" s="24"/>
      <c r="R144" s="24"/>
      <c r="S144" s="2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H144" s="44"/>
      <c r="AI144" s="44"/>
      <c r="AJ144" s="44"/>
      <c r="AK144" s="44"/>
      <c r="AL144" s="2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</row>
    <row r="145" spans="1:57" ht="14.25" x14ac:dyDescent="0.2">
      <c r="A145" s="44"/>
      <c r="B145" s="44"/>
      <c r="C145" s="44"/>
      <c r="D145" s="44"/>
      <c r="L145"/>
      <c r="M145"/>
      <c r="N145"/>
      <c r="O145"/>
      <c r="P145"/>
      <c r="Q145" s="24"/>
      <c r="R145" s="24"/>
      <c r="S145" s="2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H145" s="44"/>
      <c r="AI145" s="44"/>
      <c r="AJ145" s="44"/>
      <c r="AK145" s="44"/>
      <c r="AL145" s="2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</row>
    <row r="146" spans="1:57" ht="14.25" x14ac:dyDescent="0.2">
      <c r="A146" s="44"/>
      <c r="B146" s="44"/>
      <c r="C146" s="44"/>
      <c r="D146" s="44"/>
      <c r="L146"/>
      <c r="M146"/>
      <c r="N146"/>
      <c r="O146"/>
      <c r="P146"/>
      <c r="Q146" s="24"/>
      <c r="R146" s="24"/>
      <c r="S146" s="2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H146" s="44"/>
      <c r="AI146" s="44"/>
      <c r="AJ146" s="44"/>
      <c r="AK146" s="44"/>
      <c r="AL146" s="2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</row>
    <row r="147" spans="1:57" ht="14.25" x14ac:dyDescent="0.2">
      <c r="A147" s="44"/>
      <c r="B147" s="44"/>
      <c r="C147" s="44"/>
      <c r="D147" s="44"/>
      <c r="L147"/>
      <c r="M147"/>
      <c r="N147"/>
      <c r="O147"/>
      <c r="P147"/>
      <c r="Q147" s="24"/>
      <c r="R147" s="24"/>
      <c r="S147" s="2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H147" s="44"/>
      <c r="AI147" s="44"/>
      <c r="AJ147" s="44"/>
      <c r="AK147" s="44"/>
      <c r="AL147" s="2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</row>
    <row r="148" spans="1:57" ht="14.25" x14ac:dyDescent="0.2">
      <c r="A148" s="44"/>
      <c r="B148" s="44"/>
      <c r="C148" s="44"/>
      <c r="D148" s="44"/>
      <c r="L148"/>
      <c r="M148"/>
      <c r="N148"/>
      <c r="O148"/>
      <c r="P148"/>
      <c r="Q148" s="24"/>
      <c r="R148" s="24"/>
      <c r="S148" s="2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H148" s="44"/>
      <c r="AI148" s="44"/>
      <c r="AJ148" s="44"/>
      <c r="AK148" s="44"/>
      <c r="AL148" s="2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</row>
    <row r="149" spans="1:57" ht="14.25" x14ac:dyDescent="0.2">
      <c r="A149" s="44"/>
      <c r="B149" s="44"/>
      <c r="C149" s="44"/>
      <c r="D149" s="44"/>
      <c r="L149"/>
      <c r="M149"/>
      <c r="N149"/>
      <c r="O149"/>
      <c r="P149"/>
      <c r="Q149" s="24"/>
      <c r="R149" s="24"/>
      <c r="S149" s="2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H149" s="44"/>
      <c r="AI149" s="44"/>
      <c r="AJ149" s="44"/>
      <c r="AK149" s="44"/>
      <c r="AL149" s="2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</row>
    <row r="150" spans="1:57" ht="14.25" x14ac:dyDescent="0.2">
      <c r="A150" s="44"/>
      <c r="B150" s="44"/>
      <c r="C150" s="44"/>
      <c r="D150" s="44"/>
      <c r="L150"/>
      <c r="M150"/>
      <c r="N150"/>
      <c r="O150"/>
      <c r="P150"/>
      <c r="Q150" s="24"/>
      <c r="R150" s="24"/>
      <c r="S150" s="2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H150" s="44"/>
      <c r="AI150" s="44"/>
      <c r="AJ150" s="44"/>
      <c r="AK150" s="44"/>
      <c r="AL150" s="2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</row>
    <row r="151" spans="1:57" ht="14.25" x14ac:dyDescent="0.2">
      <c r="A151" s="44"/>
      <c r="B151" s="44"/>
      <c r="C151" s="44"/>
      <c r="D151" s="44"/>
      <c r="L151"/>
      <c r="M151"/>
      <c r="N151"/>
      <c r="O151"/>
      <c r="P151"/>
      <c r="Q151" s="24"/>
      <c r="R151" s="24"/>
      <c r="S151" s="2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H151" s="44"/>
      <c r="AI151" s="44"/>
      <c r="AJ151" s="44"/>
      <c r="AK151" s="44"/>
      <c r="AL151" s="2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</row>
    <row r="152" spans="1:57" ht="14.25" x14ac:dyDescent="0.2">
      <c r="A152" s="44"/>
      <c r="B152" s="44"/>
      <c r="C152" s="44"/>
      <c r="D152" s="44"/>
      <c r="L152"/>
      <c r="M152"/>
      <c r="N152"/>
      <c r="O152"/>
      <c r="P152"/>
      <c r="Q152" s="24"/>
      <c r="R152" s="24"/>
      <c r="S152" s="2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H152" s="44"/>
      <c r="AI152" s="44"/>
      <c r="AJ152" s="44"/>
      <c r="AK152" s="44"/>
      <c r="AL152" s="2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</row>
    <row r="153" spans="1:57" ht="14.25" x14ac:dyDescent="0.2">
      <c r="A153" s="44"/>
      <c r="B153" s="44"/>
      <c r="C153" s="44"/>
      <c r="D153" s="44"/>
      <c r="L153"/>
      <c r="M153"/>
      <c r="N153"/>
      <c r="O153"/>
      <c r="P153"/>
      <c r="Q153" s="24"/>
      <c r="R153" s="24"/>
      <c r="S153" s="2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H153" s="44"/>
      <c r="AI153" s="44"/>
      <c r="AJ153" s="44"/>
      <c r="AK153" s="44"/>
      <c r="AL153" s="2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</row>
    <row r="154" spans="1:57" ht="14.25" x14ac:dyDescent="0.2">
      <c r="A154" s="44"/>
      <c r="B154" s="44"/>
      <c r="C154" s="44"/>
      <c r="D154" s="44"/>
      <c r="L154"/>
      <c r="M154"/>
      <c r="N154"/>
      <c r="O154"/>
      <c r="P154"/>
      <c r="Q154" s="24"/>
      <c r="R154" s="24"/>
      <c r="S154" s="2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H154" s="44"/>
      <c r="AI154" s="44"/>
      <c r="AJ154" s="44"/>
      <c r="AK154" s="44"/>
      <c r="AL154" s="2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</row>
    <row r="155" spans="1:57" ht="14.25" x14ac:dyDescent="0.2">
      <c r="A155" s="44"/>
      <c r="B155" s="44"/>
      <c r="C155" s="44"/>
      <c r="D155" s="44"/>
      <c r="L155"/>
      <c r="M155"/>
      <c r="N155"/>
      <c r="O155"/>
      <c r="P155"/>
      <c r="Q155" s="24"/>
      <c r="R155" s="24"/>
      <c r="S155" s="2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H155" s="44"/>
      <c r="AI155" s="44"/>
      <c r="AJ155" s="44"/>
      <c r="AK155" s="44"/>
      <c r="AL155" s="2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</row>
    <row r="156" spans="1:57" ht="14.25" x14ac:dyDescent="0.2">
      <c r="A156" s="44"/>
      <c r="B156" s="44"/>
      <c r="C156" s="44"/>
      <c r="D156" s="44"/>
      <c r="L156"/>
      <c r="M156"/>
      <c r="N156"/>
      <c r="O156"/>
      <c r="P156"/>
      <c r="Q156" s="24"/>
      <c r="R156" s="24"/>
      <c r="S156" s="2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H156" s="44"/>
      <c r="AI156" s="44"/>
      <c r="AJ156" s="44"/>
      <c r="AK156" s="44"/>
      <c r="AL156" s="2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</row>
    <row r="157" spans="1:57" ht="14.25" x14ac:dyDescent="0.2">
      <c r="A157" s="44"/>
      <c r="B157" s="44"/>
      <c r="C157" s="44"/>
      <c r="D157" s="44"/>
      <c r="L157"/>
      <c r="M157"/>
      <c r="N157"/>
      <c r="O157"/>
      <c r="P157"/>
      <c r="Q157" s="24"/>
      <c r="R157" s="24"/>
      <c r="S157" s="2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H157" s="44"/>
      <c r="AI157" s="44"/>
      <c r="AJ157" s="44"/>
      <c r="AK157" s="44"/>
      <c r="AL157" s="2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</row>
    <row r="158" spans="1:57" ht="14.25" x14ac:dyDescent="0.2">
      <c r="A158" s="44"/>
      <c r="B158" s="44"/>
      <c r="C158" s="44"/>
      <c r="D158" s="44"/>
      <c r="L158"/>
      <c r="M158"/>
      <c r="N158"/>
      <c r="O158"/>
      <c r="P158"/>
      <c r="Q158" s="24"/>
      <c r="R158" s="24"/>
      <c r="S158" s="2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H158" s="44"/>
      <c r="AI158" s="44"/>
      <c r="AJ158" s="44"/>
      <c r="AK158" s="44"/>
      <c r="AL158" s="2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</row>
    <row r="159" spans="1:57" ht="14.25" x14ac:dyDescent="0.2">
      <c r="A159" s="44"/>
      <c r="B159" s="44"/>
      <c r="C159" s="44"/>
      <c r="D159" s="44"/>
      <c r="L159"/>
      <c r="M159"/>
      <c r="N159"/>
      <c r="O159"/>
      <c r="P159"/>
      <c r="Q159" s="24"/>
      <c r="R159" s="24"/>
      <c r="S159" s="2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H159" s="44"/>
      <c r="AI159" s="44"/>
      <c r="AJ159" s="44"/>
      <c r="AK159" s="44"/>
      <c r="AL159" s="2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</row>
    <row r="160" spans="1:57" ht="14.25" x14ac:dyDescent="0.2">
      <c r="A160" s="44"/>
      <c r="B160" s="44"/>
      <c r="C160" s="44"/>
      <c r="D160" s="44"/>
      <c r="L160"/>
      <c r="M160"/>
      <c r="N160"/>
      <c r="O160"/>
      <c r="P160"/>
      <c r="Q160" s="24"/>
      <c r="R160" s="24"/>
      <c r="S160" s="2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H160" s="44"/>
      <c r="AI160" s="44"/>
      <c r="AJ160" s="44"/>
      <c r="AK160" s="44"/>
      <c r="AL160" s="2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</row>
    <row r="161" spans="1:57" ht="14.25" x14ac:dyDescent="0.2">
      <c r="A161" s="44"/>
      <c r="B161" s="44"/>
      <c r="C161" s="44"/>
      <c r="D161" s="44"/>
      <c r="L161"/>
      <c r="M161"/>
      <c r="N161"/>
      <c r="O161"/>
      <c r="P161"/>
      <c r="Q161" s="24"/>
      <c r="R161" s="24"/>
      <c r="S161" s="2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H161" s="44"/>
      <c r="AI161" s="44"/>
      <c r="AJ161" s="44"/>
      <c r="AK161" s="44"/>
      <c r="AL161" s="2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</row>
    <row r="162" spans="1:57" ht="14.25" x14ac:dyDescent="0.2">
      <c r="A162" s="44"/>
      <c r="B162" s="44"/>
      <c r="C162" s="44"/>
      <c r="D162" s="44"/>
      <c r="L162"/>
      <c r="M162"/>
      <c r="N162"/>
      <c r="O162"/>
      <c r="P162"/>
      <c r="Q162" s="24"/>
      <c r="R162" s="24"/>
      <c r="S162" s="2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H162" s="44"/>
      <c r="AI162" s="44"/>
      <c r="AJ162" s="44"/>
      <c r="AK162" s="44"/>
      <c r="AL162" s="2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</row>
    <row r="163" spans="1:57" ht="14.25" x14ac:dyDescent="0.2">
      <c r="A163" s="44"/>
      <c r="B163" s="44"/>
      <c r="C163" s="44"/>
      <c r="D163" s="44"/>
      <c r="L163"/>
      <c r="M163"/>
      <c r="N163"/>
      <c r="O163"/>
      <c r="P163"/>
      <c r="Q163" s="24"/>
      <c r="R163" s="24"/>
      <c r="S163" s="2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H163" s="44"/>
      <c r="AI163" s="44"/>
      <c r="AJ163" s="44"/>
      <c r="AK163" s="44"/>
      <c r="AL163" s="2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</row>
    <row r="164" spans="1:57" ht="14.25" x14ac:dyDescent="0.2">
      <c r="A164" s="44"/>
      <c r="B164" s="44"/>
      <c r="C164" s="44"/>
      <c r="D164" s="44"/>
      <c r="L164"/>
      <c r="M164"/>
      <c r="N164"/>
      <c r="O164"/>
      <c r="P164"/>
      <c r="Q164" s="24"/>
      <c r="R164" s="24"/>
      <c r="S164" s="2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H164" s="44"/>
      <c r="AI164" s="44"/>
      <c r="AJ164" s="44"/>
      <c r="AK164" s="44"/>
      <c r="AL164" s="2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</row>
    <row r="165" spans="1:57" ht="14.25" x14ac:dyDescent="0.2">
      <c r="A165" s="44"/>
      <c r="B165" s="44"/>
      <c r="C165" s="44"/>
      <c r="D165" s="44"/>
      <c r="L165"/>
      <c r="M165"/>
      <c r="N165"/>
      <c r="O165"/>
      <c r="P165"/>
      <c r="Q165" s="24"/>
      <c r="R165" s="24"/>
      <c r="S165" s="2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H165" s="44"/>
      <c r="AI165" s="44"/>
      <c r="AJ165" s="44"/>
      <c r="AK165" s="44"/>
      <c r="AL165" s="2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</row>
    <row r="166" spans="1:57" ht="14.25" x14ac:dyDescent="0.2">
      <c r="A166" s="44"/>
      <c r="B166" s="44"/>
      <c r="C166" s="44"/>
      <c r="D166" s="44"/>
      <c r="L166"/>
      <c r="M166"/>
      <c r="N166"/>
      <c r="O166"/>
      <c r="P166"/>
      <c r="Q166" s="24"/>
      <c r="R166" s="24"/>
      <c r="S166" s="2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H166" s="44"/>
      <c r="AI166" s="44"/>
      <c r="AJ166" s="44"/>
      <c r="AK166" s="44"/>
      <c r="AL166" s="2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</row>
    <row r="167" spans="1:57" ht="14.25" x14ac:dyDescent="0.2">
      <c r="A167" s="44"/>
      <c r="B167" s="44"/>
      <c r="C167" s="44"/>
      <c r="D167" s="44"/>
      <c r="L167"/>
      <c r="M167"/>
      <c r="N167"/>
      <c r="O167"/>
      <c r="P167"/>
      <c r="Q167" s="24"/>
      <c r="R167" s="24"/>
      <c r="S167" s="2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H167" s="44"/>
      <c r="AI167" s="44"/>
      <c r="AJ167" s="44"/>
      <c r="AK167" s="44"/>
      <c r="AL167" s="2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</row>
    <row r="168" spans="1:57" ht="14.25" x14ac:dyDescent="0.2">
      <c r="A168" s="44"/>
      <c r="B168" s="44"/>
      <c r="C168" s="44"/>
      <c r="D168" s="44"/>
      <c r="L168"/>
      <c r="M168"/>
      <c r="N168"/>
      <c r="O168"/>
      <c r="P168"/>
      <c r="Q168" s="24"/>
      <c r="R168" s="24"/>
      <c r="S168" s="2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H168" s="44"/>
      <c r="AI168" s="44"/>
      <c r="AJ168" s="44"/>
      <c r="AK168" s="44"/>
      <c r="AL168" s="2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</row>
    <row r="169" spans="1:57" ht="14.25" x14ac:dyDescent="0.2">
      <c r="A169" s="44"/>
      <c r="B169" s="44"/>
      <c r="C169" s="44"/>
      <c r="D169" s="44"/>
      <c r="L169"/>
      <c r="M169"/>
      <c r="N169"/>
      <c r="O169"/>
      <c r="P169"/>
      <c r="Q169" s="24"/>
      <c r="R169" s="24"/>
      <c r="S169" s="2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H169" s="44"/>
      <c r="AI169" s="44"/>
      <c r="AJ169" s="44"/>
      <c r="AK169" s="44"/>
      <c r="AL169" s="2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</row>
    <row r="170" spans="1:57" ht="14.25" x14ac:dyDescent="0.2">
      <c r="A170" s="44"/>
      <c r="B170" s="44"/>
      <c r="C170" s="44"/>
      <c r="D170" s="44"/>
      <c r="L170"/>
      <c r="M170"/>
      <c r="N170"/>
      <c r="O170"/>
      <c r="P170"/>
      <c r="Q170" s="24"/>
      <c r="R170" s="24"/>
      <c r="S170" s="2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H170" s="44"/>
      <c r="AI170" s="44"/>
      <c r="AJ170" s="44"/>
      <c r="AK170" s="44"/>
      <c r="AL170" s="2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</row>
    <row r="171" spans="1:57" ht="14.25" x14ac:dyDescent="0.2">
      <c r="A171" s="44"/>
      <c r="B171" s="44"/>
      <c r="C171" s="44"/>
      <c r="D171" s="44"/>
      <c r="L171"/>
      <c r="M171"/>
      <c r="N171"/>
      <c r="O171"/>
      <c r="P171"/>
      <c r="Q171" s="24"/>
      <c r="R171" s="24"/>
      <c r="S171" s="2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H171" s="44"/>
      <c r="AI171" s="44"/>
      <c r="AJ171" s="44"/>
      <c r="AK171" s="44"/>
      <c r="AL171" s="2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</row>
    <row r="172" spans="1:57" ht="14.25" x14ac:dyDescent="0.2">
      <c r="A172" s="44"/>
      <c r="B172" s="44"/>
      <c r="C172" s="44"/>
      <c r="D172" s="44"/>
      <c r="L172"/>
      <c r="M172"/>
      <c r="N172"/>
      <c r="O172"/>
      <c r="P172"/>
      <c r="Q172" s="24"/>
      <c r="R172" s="24"/>
      <c r="S172" s="2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H172" s="44"/>
      <c r="AI172" s="44"/>
      <c r="AJ172" s="44"/>
      <c r="AK172" s="44"/>
      <c r="AL172" s="2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</row>
    <row r="173" spans="1:57" ht="14.25" x14ac:dyDescent="0.2">
      <c r="A173" s="44"/>
      <c r="B173" s="44"/>
      <c r="C173" s="44"/>
      <c r="D173" s="44"/>
      <c r="L173"/>
      <c r="M173"/>
      <c r="N173"/>
      <c r="O173"/>
      <c r="P173"/>
      <c r="Q173" s="24"/>
      <c r="R173" s="24"/>
      <c r="S173" s="2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H173" s="44"/>
      <c r="AI173" s="44"/>
      <c r="AJ173" s="44"/>
      <c r="AK173" s="44"/>
      <c r="AL173" s="2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</row>
    <row r="174" spans="1:57" ht="14.25" x14ac:dyDescent="0.2">
      <c r="A174" s="44"/>
      <c r="B174" s="44"/>
      <c r="C174" s="44"/>
      <c r="D174" s="44"/>
      <c r="L174"/>
      <c r="M174"/>
      <c r="N174"/>
      <c r="O174"/>
      <c r="P174"/>
      <c r="Q174" s="24"/>
      <c r="R174" s="24"/>
      <c r="S174" s="2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H174" s="44"/>
      <c r="AI174" s="44"/>
      <c r="AJ174" s="44"/>
      <c r="AK174" s="44"/>
      <c r="AL174" s="2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</row>
    <row r="175" spans="1:57" ht="14.25" x14ac:dyDescent="0.2">
      <c r="A175" s="44"/>
      <c r="B175" s="44"/>
      <c r="C175" s="44"/>
      <c r="D175" s="44"/>
      <c r="L175"/>
      <c r="M175"/>
      <c r="N175"/>
      <c r="O175"/>
      <c r="P175"/>
      <c r="Q175" s="24"/>
      <c r="R175" s="24"/>
      <c r="S175" s="24"/>
      <c r="T175" s="24"/>
      <c r="U175" s="24"/>
      <c r="V175" s="24"/>
      <c r="AC175" s="44"/>
      <c r="AD175" s="44"/>
      <c r="AH175" s="44"/>
      <c r="AI175" s="44"/>
      <c r="AJ175" s="44"/>
      <c r="AK175" s="44"/>
      <c r="AL175" s="2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</row>
    <row r="176" spans="1:57" ht="14.25" x14ac:dyDescent="0.2">
      <c r="A176" s="44"/>
      <c r="B176" s="44"/>
      <c r="C176" s="44"/>
      <c r="D176" s="44"/>
      <c r="L176"/>
      <c r="M176"/>
      <c r="N176"/>
      <c r="O176"/>
      <c r="P176"/>
      <c r="Q176" s="24"/>
      <c r="R176" s="24"/>
      <c r="S176" s="24"/>
      <c r="T176" s="24"/>
      <c r="U176" s="24"/>
      <c r="V176" s="24"/>
      <c r="AC176" s="44"/>
      <c r="AD176" s="44"/>
      <c r="AH176" s="44"/>
      <c r="AI176" s="44"/>
      <c r="AJ176" s="44"/>
      <c r="AK176" s="44"/>
      <c r="AL176" s="2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</row>
    <row r="177" spans="1:57" ht="14.25" x14ac:dyDescent="0.2">
      <c r="A177" s="44"/>
      <c r="B177" s="44"/>
      <c r="C177" s="44"/>
      <c r="D177" s="44"/>
      <c r="L177"/>
      <c r="M177"/>
      <c r="N177"/>
      <c r="O177"/>
      <c r="P177"/>
      <c r="Q177" s="24"/>
      <c r="R177" s="24"/>
      <c r="S177" s="24"/>
      <c r="T177" s="24"/>
      <c r="U177" s="24"/>
      <c r="V177" s="24"/>
      <c r="AC177" s="44"/>
      <c r="AD177" s="44"/>
      <c r="AH177" s="44"/>
      <c r="AI177" s="44"/>
      <c r="AJ177" s="44"/>
      <c r="AK177" s="44"/>
      <c r="AL177" s="2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</row>
    <row r="178" spans="1:57" ht="14.25" x14ac:dyDescent="0.2">
      <c r="A178" s="44"/>
      <c r="B178" s="44"/>
      <c r="C178" s="44"/>
      <c r="D178" s="44"/>
      <c r="L178"/>
      <c r="M178"/>
      <c r="N178"/>
      <c r="O178"/>
      <c r="P178"/>
      <c r="Q178" s="24"/>
      <c r="R178" s="24"/>
      <c r="S178" s="24"/>
      <c r="T178" s="24"/>
      <c r="U178" s="24"/>
      <c r="V178" s="24"/>
      <c r="AC178" s="44"/>
      <c r="AD178" s="44"/>
      <c r="AH178" s="44"/>
      <c r="AI178" s="44"/>
      <c r="AJ178" s="44"/>
      <c r="AK178" s="44"/>
      <c r="AL178" s="2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</row>
    <row r="179" spans="1:57" ht="14.25" x14ac:dyDescent="0.2">
      <c r="A179" s="44"/>
      <c r="B179" s="44"/>
      <c r="C179" s="44"/>
      <c r="D179" s="44"/>
      <c r="L179"/>
      <c r="M179"/>
      <c r="N179"/>
      <c r="O179"/>
      <c r="P179"/>
      <c r="Q179" s="24"/>
      <c r="R179" s="24"/>
      <c r="S179" s="24"/>
      <c r="T179" s="24"/>
      <c r="U179" s="24"/>
      <c r="V179" s="24"/>
      <c r="AC179" s="44"/>
      <c r="AD179" s="44"/>
      <c r="AH179" s="44"/>
      <c r="AI179" s="44"/>
      <c r="AJ179" s="44"/>
      <c r="AK179" s="44"/>
      <c r="AL179" s="2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</row>
    <row r="180" spans="1:57" ht="14.25" x14ac:dyDescent="0.2">
      <c r="A180" s="44"/>
      <c r="B180" s="44"/>
      <c r="C180" s="44"/>
      <c r="D180" s="44"/>
      <c r="L180"/>
      <c r="M180"/>
      <c r="N180"/>
      <c r="O180"/>
      <c r="P180"/>
      <c r="Q180" s="24"/>
      <c r="R180" s="24"/>
      <c r="S180" s="24"/>
      <c r="T180" s="24"/>
      <c r="U180" s="24"/>
      <c r="V180" s="24"/>
      <c r="AC180" s="44"/>
      <c r="AD180" s="44"/>
      <c r="AH180" s="44"/>
      <c r="AI180" s="44"/>
      <c r="AJ180" s="44"/>
      <c r="AK180" s="44"/>
      <c r="AL180" s="2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</row>
    <row r="181" spans="1:57" ht="14.25" x14ac:dyDescent="0.2">
      <c r="A181" s="44"/>
      <c r="B181" s="44"/>
      <c r="C181" s="44"/>
      <c r="D181" s="44"/>
      <c r="L181"/>
      <c r="M181"/>
      <c r="N181"/>
      <c r="O181"/>
      <c r="P181"/>
      <c r="Q181" s="24"/>
      <c r="R181" s="24"/>
      <c r="S181" s="24"/>
      <c r="T181" s="24"/>
      <c r="U181" s="24"/>
      <c r="V181" s="24"/>
      <c r="AC181" s="44"/>
      <c r="AD181" s="44"/>
      <c r="AH181" s="44"/>
      <c r="AI181" s="44"/>
      <c r="AJ181" s="44"/>
      <c r="AK181" s="44"/>
      <c r="AL181" s="2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</row>
    <row r="182" spans="1:57" ht="14.25" x14ac:dyDescent="0.2">
      <c r="A182" s="44"/>
      <c r="B182" s="44"/>
      <c r="C182" s="44"/>
      <c r="D182" s="44"/>
      <c r="L182"/>
      <c r="M182"/>
      <c r="N182"/>
      <c r="O182"/>
      <c r="P182"/>
      <c r="Q182" s="24"/>
      <c r="R182" s="24"/>
      <c r="S182" s="24"/>
      <c r="T182" s="24"/>
      <c r="U182" s="24"/>
      <c r="V182" s="24"/>
      <c r="AC182" s="44"/>
      <c r="AD182" s="44"/>
      <c r="AH182" s="44"/>
      <c r="AI182" s="44"/>
      <c r="AJ182" s="44"/>
      <c r="AK182" s="44"/>
      <c r="AL182" s="2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</row>
    <row r="183" spans="1:57" ht="14.25" x14ac:dyDescent="0.2">
      <c r="A183" s="44"/>
      <c r="B183" s="44"/>
      <c r="C183" s="44"/>
      <c r="D183" s="44"/>
      <c r="L183"/>
      <c r="M183"/>
      <c r="N183"/>
      <c r="O183"/>
      <c r="P183"/>
      <c r="Q183" s="24"/>
      <c r="R183" s="24"/>
      <c r="S183" s="24"/>
      <c r="T183" s="24"/>
      <c r="U183" s="24"/>
      <c r="V183" s="24"/>
      <c r="AC183" s="44"/>
      <c r="AD183" s="44"/>
      <c r="AH183" s="44"/>
      <c r="AI183" s="44"/>
      <c r="AJ183" s="44"/>
      <c r="AK183" s="44"/>
      <c r="AL183" s="2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</row>
    <row r="184" spans="1:57" ht="14.25" x14ac:dyDescent="0.2">
      <c r="L184"/>
      <c r="M184"/>
      <c r="N184"/>
      <c r="O184"/>
      <c r="P184"/>
      <c r="Q184" s="24"/>
      <c r="R184" s="24"/>
      <c r="S184" s="24"/>
      <c r="T184" s="24"/>
      <c r="U184" s="24"/>
      <c r="V184" s="24"/>
      <c r="AH184" s="44"/>
      <c r="AI184" s="44"/>
      <c r="AJ184" s="44"/>
      <c r="AK184" s="44"/>
      <c r="AL184" s="2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</row>
    <row r="185" spans="1:57" ht="14.25" x14ac:dyDescent="0.2">
      <c r="L185"/>
      <c r="M185"/>
      <c r="N185"/>
      <c r="O185"/>
      <c r="P185"/>
      <c r="Q185" s="24"/>
      <c r="R185" s="24"/>
      <c r="S185" s="24"/>
      <c r="T185" s="24"/>
      <c r="U185" s="24"/>
      <c r="V185" s="24"/>
      <c r="AH185" s="44"/>
      <c r="AI185" s="44"/>
      <c r="AJ185" s="44"/>
      <c r="AK185" s="44"/>
      <c r="AL185" s="24"/>
    </row>
    <row r="186" spans="1:57" ht="14.25" x14ac:dyDescent="0.2">
      <c r="L186"/>
      <c r="M186"/>
      <c r="N186"/>
      <c r="O186"/>
      <c r="P186"/>
      <c r="Q186" s="24"/>
      <c r="R186" s="24"/>
      <c r="S186" s="24"/>
      <c r="T186" s="24"/>
      <c r="U186" s="24"/>
      <c r="V186" s="24"/>
      <c r="AH186" s="44"/>
      <c r="AI186" s="44"/>
      <c r="AJ186" s="44"/>
      <c r="AK186" s="44"/>
      <c r="AL186" s="24"/>
    </row>
    <row r="187" spans="1:57" ht="14.25" x14ac:dyDescent="0.2">
      <c r="L187"/>
      <c r="M187"/>
      <c r="N187"/>
      <c r="O187"/>
      <c r="P187"/>
      <c r="Q187" s="24"/>
      <c r="R187" s="24"/>
      <c r="S187" s="24"/>
      <c r="T187" s="24"/>
      <c r="U187" s="24"/>
      <c r="V187" s="24"/>
      <c r="AH187" s="44"/>
      <c r="AI187" s="44"/>
      <c r="AJ187" s="44"/>
      <c r="AK187" s="44"/>
      <c r="AL187" s="24"/>
    </row>
    <row r="188" spans="1:57" ht="14.25" x14ac:dyDescent="0.2">
      <c r="L188" s="24"/>
      <c r="M188" s="24"/>
      <c r="N188" s="24"/>
      <c r="O188" s="24"/>
      <c r="P188" s="24"/>
      <c r="AH188" s="44"/>
      <c r="AI188" s="44"/>
      <c r="AJ188" s="44"/>
      <c r="AK188" s="44"/>
      <c r="AL188" s="24"/>
    </row>
    <row r="189" spans="1:57" ht="14.25" x14ac:dyDescent="0.2">
      <c r="L189" s="24"/>
      <c r="M189" s="24"/>
      <c r="N189" s="24"/>
      <c r="O189" s="24"/>
      <c r="P189" s="24"/>
      <c r="AH189" s="44"/>
      <c r="AI189" s="44"/>
      <c r="AJ189" s="44"/>
      <c r="AK189" s="44"/>
      <c r="AL189" s="24"/>
    </row>
    <row r="190" spans="1:57" ht="14.25" x14ac:dyDescent="0.2">
      <c r="L190" s="24"/>
      <c r="M190" s="24"/>
      <c r="N190" s="24"/>
      <c r="O190" s="24"/>
      <c r="P190" s="24"/>
      <c r="AH190" s="44"/>
      <c r="AI190" s="44"/>
      <c r="AJ190" s="44"/>
      <c r="AK190" s="44"/>
      <c r="AL190" s="24"/>
    </row>
    <row r="191" spans="1:57" ht="14.25" x14ac:dyDescent="0.2">
      <c r="L191" s="24"/>
      <c r="M191" s="24"/>
      <c r="N191" s="24"/>
      <c r="O191" s="24"/>
      <c r="P191" s="24"/>
      <c r="AH191" s="24"/>
      <c r="AI191" s="24"/>
      <c r="AJ191" s="24"/>
      <c r="AK191" s="24"/>
      <c r="AL191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MSU</vt:lpstr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2020-09-10T19:00:24Z</dcterms:modified>
</cp:coreProperties>
</file>