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2" i="5" l="1"/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<sst xmlns="http://schemas.openxmlformats.org/spreadsheetml/2006/main" count="80" uniqueCount="35">
  <si>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</si>
  <si>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</si>
  <si>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</si>
  <si>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</si>
  <si>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</si>
  <si>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</si>
  <si>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</si>
  <si>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</si>
  <si>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</si>
  <si>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</si>
  <si>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</si>
  <si>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</si>
  <si>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</si>
  <si>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</si>
  <si>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</si>
  <si>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</si>
  <si>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</si>
  <si>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</si>
  <si>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</si>
  <si>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Valo = Jyväskylän Valo  (1949)</t>
  </si>
  <si>
    <t>LieKi = Lievestuoreen Kisa  (1927)</t>
  </si>
  <si>
    <t>Jatkosarjat</t>
  </si>
  <si>
    <t xml:space="preserve">  Runkosarja TOP-10</t>
  </si>
  <si>
    <t>ka/kl</t>
  </si>
  <si>
    <t xml:space="preserve">    Runkosarja TOP-10</t>
  </si>
  <si>
    <t>ka/l+t</t>
  </si>
  <si>
    <t>Mikko Häkkinen</t>
  </si>
  <si>
    <t>4.</t>
  </si>
  <si>
    <t>Valo</t>
  </si>
  <si>
    <t>3.</t>
  </si>
  <si>
    <t>2.</t>
  </si>
  <si>
    <t>LieKi</t>
  </si>
  <si>
    <t>9.</t>
  </si>
  <si>
    <t>LieKi  2</t>
  </si>
  <si>
    <t>22.8.1978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</si>
</sst>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2001</v>
      </c>
      <c r="Y4" s="12" t="s">
        <v>27</v>
      </c>
      <c r="Z4" s="1" t="s">
        <v>28</v>
      </c>
      <c r="AA4" s="12">
        <v>17</v>
      </c>
      <c r="AB4" s="12">
        <v>0</v>
      </c>
      <c r="AC4" s="12">
        <v>8</v>
      </c>
      <c r="AD4" s="12">
        <v>17</v>
      </c>
      <c r="AE4" s="12">
        <v>57</v>
      </c>
      <c r="AF4" s="66">
        <v>0.56999999999999995</v>
      </c>
      <c r="AG4" s="10">
        <v>100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7</v>
      </c>
      <c r="AR4" s="67">
        <v>0.5</v>
      </c>
      <c r="AS4" s="68">
        <v>14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29</v>
      </c>
      <c r="Z5" s="1" t="s">
        <v>28</v>
      </c>
      <c r="AA5" s="12">
        <v>12</v>
      </c>
      <c r="AB5" s="12">
        <v>0</v>
      </c>
      <c r="AC5" s="12">
        <v>2</v>
      </c>
      <c r="AD5" s="12">
        <v>8</v>
      </c>
      <c r="AE5" s="12">
        <v>28</v>
      </c>
      <c r="AF5" s="66">
        <v>0.4516</v>
      </c>
      <c r="AG5" s="10">
        <v>62</v>
      </c>
      <c r="AH5" s="7"/>
      <c r="AI5" s="7"/>
      <c r="AJ5" s="7"/>
      <c r="AK5" s="7"/>
      <c r="AL5" s="10"/>
      <c r="AM5" s="12">
        <v>2</v>
      </c>
      <c r="AN5" s="12">
        <v>1</v>
      </c>
      <c r="AO5" s="12">
        <v>1</v>
      </c>
      <c r="AP5" s="12">
        <v>2</v>
      </c>
      <c r="AQ5" s="12">
        <v>10</v>
      </c>
      <c r="AR5" s="67">
        <v>0.66659999999999997</v>
      </c>
      <c r="AS5" s="68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/>
      <c r="Y6" s="12"/>
      <c r="Z6" s="1"/>
      <c r="AA6" s="12"/>
      <c r="AB6" s="12"/>
      <c r="AC6" s="12"/>
      <c r="AD6" s="12"/>
      <c r="AE6" s="12"/>
      <c r="AF6" s="66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2007</v>
      </c>
      <c r="Y7" s="12" t="s">
        <v>30</v>
      </c>
      <c r="Z7" s="1" t="s">
        <v>31</v>
      </c>
      <c r="AA7" s="12">
        <v>5</v>
      </c>
      <c r="AB7" s="12">
        <v>0</v>
      </c>
      <c r="AC7" s="12">
        <v>4</v>
      </c>
      <c r="AD7" s="12">
        <v>4</v>
      </c>
      <c r="AE7" s="12">
        <v>15</v>
      </c>
      <c r="AF7" s="66">
        <v>0.53569999999999995</v>
      </c>
      <c r="AG7" s="10">
        <v>28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6</v>
      </c>
      <c r="AR7" s="67">
        <v>0.75</v>
      </c>
      <c r="AS7" s="68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2"/>
      <c r="Z8" s="1"/>
      <c r="AA8" s="12"/>
      <c r="AB8" s="12"/>
      <c r="AC8" s="12"/>
      <c r="AD8" s="12"/>
      <c r="AE8" s="12"/>
      <c r="AF8" s="66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7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2011</v>
      </c>
      <c r="Y9" s="12" t="s">
        <v>32</v>
      </c>
      <c r="Z9" s="1" t="s">
        <v>33</v>
      </c>
      <c r="AA9" s="12">
        <v>8</v>
      </c>
      <c r="AB9" s="12">
        <v>0</v>
      </c>
      <c r="AC9" s="12">
        <v>2</v>
      </c>
      <c r="AD9" s="12">
        <v>8</v>
      </c>
      <c r="AE9" s="12">
        <v>22</v>
      </c>
      <c r="AF9" s="66">
        <v>0.5</v>
      </c>
      <c r="AG9" s="10">
        <v>44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7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2012</v>
      </c>
      <c r="Y10" s="12" t="s">
        <v>32</v>
      </c>
      <c r="Z10" s="1" t="s">
        <v>33</v>
      </c>
      <c r="AA10" s="12">
        <v>3</v>
      </c>
      <c r="AB10" s="12">
        <v>0</v>
      </c>
      <c r="AC10" s="12">
        <v>0</v>
      </c>
      <c r="AD10" s="12">
        <v>1</v>
      </c>
      <c r="AE10" s="12">
        <v>7</v>
      </c>
      <c r="AF10" s="66">
        <v>0.4375</v>
      </c>
      <c r="AG10" s="10">
        <v>16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7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2013</v>
      </c>
      <c r="Y11" s="12" t="s">
        <v>29</v>
      </c>
      <c r="Z11" s="1" t="s">
        <v>31</v>
      </c>
      <c r="AA11" s="12">
        <v>1</v>
      </c>
      <c r="AB11" s="12">
        <v>0</v>
      </c>
      <c r="AC11" s="12">
        <v>0</v>
      </c>
      <c r="AD11" s="12">
        <v>1</v>
      </c>
      <c r="AE11" s="12">
        <v>0</v>
      </c>
      <c r="AF11" s="66">
        <v>0</v>
      </c>
      <c r="AG11" s="10">
        <v>2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7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2" t="s">
        <v>13</v>
      </c>
      <c r="C12" s="63"/>
      <c r="D12" s="64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5" t="s">
        <v>13</v>
      </c>
      <c r="Y12" s="11"/>
      <c r="Z12" s="9"/>
      <c r="AA12" s="36">
        <f>SUM(AA4:AA11)</f>
        <v>46</v>
      </c>
      <c r="AB12" s="36">
        <f>SUM(AB4:AB11)</f>
        <v>0</v>
      </c>
      <c r="AC12" s="36">
        <f>SUM(AC4:AC11)</f>
        <v>16</v>
      </c>
      <c r="AD12" s="36">
        <f>SUM(AD4:AD11)</f>
        <v>39</v>
      </c>
      <c r="AE12" s="36">
        <f>SUM(AE4:AE11)</f>
        <v>129</v>
      </c>
      <c r="AF12" s="37">
        <f>PRODUCT(AE12/AG12)</f>
        <v>0.51190476190476186</v>
      </c>
      <c r="AG12" s="21">
        <f>SUM(AG4:AG11)</f>
        <v>252</v>
      </c>
      <c r="AH12" s="18"/>
      <c r="AI12" s="29"/>
      <c r="AJ12" s="42"/>
      <c r="AK12" s="43"/>
      <c r="AL12" s="10"/>
      <c r="AM12" s="36">
        <f>SUM(AM4:AM11)</f>
        <v>6</v>
      </c>
      <c r="AN12" s="36">
        <f>SUM(AN4:AN11)</f>
        <v>1</v>
      </c>
      <c r="AO12" s="36">
        <f>SUM(AO4:AO11)</f>
        <v>1</v>
      </c>
      <c r="AP12" s="36">
        <f>SUM(AP4:AP11)</f>
        <v>4</v>
      </c>
      <c r="AQ12" s="36">
        <f>SUM(AQ4:AQ11)</f>
        <v>23</v>
      </c>
      <c r="AR12" s="37">
        <f>PRODUCT(AQ12/AS12)</f>
        <v>0.6216216216216216</v>
      </c>
      <c r="AS12" s="39">
        <f>SUM(AS4:AS11)</f>
        <v>37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25</v>
      </c>
      <c r="O14" s="7" t="s">
        <v>23</v>
      </c>
      <c r="Q14" s="17"/>
      <c r="R14" s="17" t="s">
        <v>10</v>
      </c>
      <c r="S14" s="17"/>
      <c r="T14" s="55" t="s">
        <v>19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1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20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0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1">
        <v>0</v>
      </c>
      <c r="K16" s="16">
        <f>PRODUCT(K12+W12)</f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52</v>
      </c>
      <c r="F17" s="48">
        <f>PRODUCT(AB12+AN12)</f>
        <v>1</v>
      </c>
      <c r="G17" s="48">
        <f>PRODUCT(AC12+AO12)</f>
        <v>17</v>
      </c>
      <c r="H17" s="48">
        <f>PRODUCT(AD12+AP12)</f>
        <v>43</v>
      </c>
      <c r="I17" s="48">
        <f>PRODUCT(AE12+AQ12)</f>
        <v>152</v>
      </c>
      <c r="J17" s="61">
        <f>PRODUCT(I17/K17)</f>
        <v>0.52595155709342556</v>
      </c>
      <c r="K17" s="10">
        <f>PRODUCT(AG12+AS12)</f>
        <v>289</v>
      </c>
      <c r="L17" s="54">
        <f>PRODUCT((F17+G17)/E17)</f>
        <v>0.34615384615384615</v>
      </c>
      <c r="M17" s="54">
        <f>PRODUCT(H17/E17)</f>
        <v>0.82692307692307687</v>
      </c>
      <c r="N17" s="54">
        <f>PRODUCT((F17+G17+H17)/E17)</f>
        <v>1.1730769230769231</v>
      </c>
      <c r="O17" s="54">
        <f>PRODUCT(I17/E17)</f>
        <v>2.9230769230769229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52</v>
      </c>
      <c r="F18" s="48">
        <f t="shared" ref="F18:I18" si="0">SUM(F15:F17)</f>
        <v>1</v>
      </c>
      <c r="G18" s="48">
        <f t="shared" si="0"/>
        <v>17</v>
      </c>
      <c r="H18" s="48">
        <f t="shared" si="0"/>
        <v>43</v>
      </c>
      <c r="I18" s="48">
        <f t="shared" si="0"/>
        <v>152</v>
      </c>
      <c r="J18" s="61">
        <f>PRODUCT(I18/K18)</f>
        <v>0.52595155709342556</v>
      </c>
      <c r="K18" s="16">
        <f>SUM(K15:K17)</f>
        <v>289</v>
      </c>
      <c r="L18" s="54">
        <f>PRODUCT((F18+G18)/E18)</f>
        <v>0.34615384615384615</v>
      </c>
      <c r="M18" s="54">
        <f>PRODUCT(H18/E18)</f>
        <v>0.82692307692307687</v>
      </c>
      <c r="N18" s="54">
        <f>PRODUCT((F18+G18+H18)/E18)</f>
        <v>1.1730769230769231</v>
      </c>
      <c r="O18" s="54">
        <f>PRODUCT(I18/E18)</f>
        <v>2.9230769230769229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H183" s="10"/>
      <c r="AI183" s="10"/>
      <c r="AJ183" s="10"/>
      <c r="AK183" s="10"/>
      <c r="AL183" s="10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2018-09-11T07:53:49Z</dcterms:modified>
</cp:coreProperties>
</file>