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8" i="2" l="1"/>
  <c r="N28" i="2"/>
  <c r="M28" i="2"/>
  <c r="L28" i="2"/>
  <c r="J24" i="2"/>
  <c r="V24" i="2"/>
  <c r="AS24" i="2"/>
  <c r="AQ24" i="2"/>
  <c r="AP24" i="2"/>
  <c r="AO24" i="2"/>
  <c r="AN24" i="2"/>
  <c r="AM24" i="2"/>
  <c r="AG24" i="2"/>
  <c r="K29" i="2" s="1"/>
  <c r="AE24" i="2"/>
  <c r="I29" i="2" s="1"/>
  <c r="AD24" i="2"/>
  <c r="AC24" i="2"/>
  <c r="G29" i="2" s="1"/>
  <c r="AB24" i="2"/>
  <c r="AA24" i="2"/>
  <c r="E29" i="2" s="1"/>
  <c r="W24" i="2"/>
  <c r="U24" i="2"/>
  <c r="T24" i="2"/>
  <c r="S24" i="2"/>
  <c r="R24" i="2"/>
  <c r="Q24" i="2"/>
  <c r="K24" i="2"/>
  <c r="K28" i="2" s="1"/>
  <c r="I24" i="2"/>
  <c r="I28" i="2" s="1"/>
  <c r="H24" i="2"/>
  <c r="H28" i="2" s="1"/>
  <c r="G24" i="2"/>
  <c r="F24" i="2"/>
  <c r="F28" i="2" s="1"/>
  <c r="E24" i="2"/>
  <c r="E28" i="2" s="1"/>
  <c r="E30" i="2" s="1"/>
  <c r="AR24" i="2" l="1"/>
  <c r="G28" i="2"/>
  <c r="G30" i="2" s="1"/>
  <c r="K30" i="2"/>
  <c r="F29" i="2"/>
  <c r="H29" i="2"/>
  <c r="H30" i="2" s="1"/>
  <c r="M30" i="2" s="1"/>
  <c r="I30" i="2"/>
  <c r="J28" i="2"/>
  <c r="O29" i="2"/>
  <c r="J29" i="2"/>
  <c r="L29" i="2"/>
  <c r="M29" i="2"/>
  <c r="AF24" i="2"/>
  <c r="N29" i="2" l="1"/>
  <c r="F30" i="2"/>
  <c r="J30" i="2"/>
  <c r="O30" i="2"/>
  <c r="L30" i="2" l="1"/>
  <c r="N30" i="2"/>
</calcChain>
</file>

<file path=xl/sharedStrings.xml><?xml version="1.0" encoding="utf-8"?>
<sst xmlns="http://schemas.openxmlformats.org/spreadsheetml/2006/main" count="133" uniqueCount="46">
  <si>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</si>
  <si>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</si>
  <si>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</si>
  <si>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</si>
  <si>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</si>
  <si>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</si>
  <si>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</si>
  <si>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</si>
  <si>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</si>
  <si>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</si>
  <si>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</si>
  <si>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</si>
  <si>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2.</t>
  </si>
  <si>
    <t>1.</t>
  </si>
  <si>
    <t>7.</t>
  </si>
  <si>
    <t>8.</t>
  </si>
  <si>
    <t>Seurat</t>
  </si>
  <si>
    <t>Henri Häkkilä</t>
  </si>
  <si>
    <t>YKKÖSPESIS</t>
  </si>
  <si>
    <t>PuMu</t>
  </si>
  <si>
    <t>13.</t>
  </si>
  <si>
    <t>SuPo</t>
  </si>
  <si>
    <t>RiiPe</t>
  </si>
  <si>
    <t>15.</t>
  </si>
  <si>
    <t>SuPo = Summan Ponnistus  (1906)</t>
  </si>
  <si>
    <t>15.6.1974   Oulu</t>
  </si>
  <si>
    <t>10.</t>
  </si>
  <si>
    <t>11.</t>
  </si>
  <si>
    <t>RiiPe  = Riihi-Pesis, Riihimäki  (1999)</t>
  </si>
  <si>
    <t>3.</t>
  </si>
  <si>
    <t>L+T</t>
  </si>
  <si>
    <t>SUOMENSARJA</t>
  </si>
  <si>
    <t>KAIKKI OTTELUT</t>
  </si>
  <si>
    <t>SUPERPESIS</t>
  </si>
  <si>
    <t>YHTEENSÄ</t>
  </si>
  <si>
    <t>5.</t>
  </si>
  <si>
    <t>4.</t>
  </si>
  <si>
    <t>6.</t>
  </si>
  <si>
    <t>9.</t>
  </si>
  <si>
    <t>PuMu  2</t>
  </si>
  <si>
    <t xml:space="preserve">    Runkosarja TOP-10</t>
  </si>
  <si>
    <t>Jatkosarjat</t>
  </si>
  <si>
    <t xml:space="preserve">  Runkosarja TOP-10</t>
  </si>
  <si>
    <t>ka/l+t</t>
  </si>
  <si>
    <t>ka/kl</t>
  </si>
  <si>
    <t>PuMu = Helsingin Puna-Mustat  (1941),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</si>
</sst>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4" customWidth="1"/>
    <col min="13" max="13" width="6.28515625" style="14" customWidth="1"/>
    <col min="14" max="14" width="6.140625" style="14" customWidth="1"/>
    <col min="15" max="15" width="6.28515625" style="14" customWidth="1"/>
    <col min="16" max="16" width="0.7109375" style="14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4" customWidth="1"/>
    <col min="38" max="38" width="0.7109375" style="14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9"/>
      <c r="B1" s="1" t="s">
        <v>17</v>
      </c>
      <c r="C1" s="2"/>
      <c r="D1" s="3"/>
      <c r="E1" s="4" t="s">
        <v>25</v>
      </c>
      <c r="F1" s="4"/>
      <c r="G1" s="5"/>
      <c r="H1" s="5"/>
      <c r="I1" s="26"/>
      <c r="J1" s="27"/>
      <c r="K1" s="28"/>
      <c r="L1" s="26"/>
      <c r="M1" s="26"/>
      <c r="N1" s="26"/>
      <c r="O1" s="26"/>
      <c r="P1" s="26"/>
      <c r="Q1" s="26"/>
      <c r="R1" s="27"/>
      <c r="S1" s="27"/>
      <c r="T1" s="27"/>
      <c r="U1" s="27"/>
      <c r="V1" s="27"/>
      <c r="W1" s="27"/>
      <c r="X1" s="27"/>
      <c r="Y1" s="27"/>
      <c r="Z1" s="27"/>
      <c r="AA1" s="4"/>
      <c r="AB1" s="4"/>
      <c r="AC1" s="5"/>
      <c r="AD1" s="5"/>
      <c r="AE1" s="26"/>
      <c r="AF1" s="27"/>
      <c r="AG1" s="28"/>
      <c r="AH1" s="26"/>
      <c r="AI1" s="26"/>
      <c r="AJ1" s="26"/>
      <c r="AK1" s="26"/>
      <c r="AL1" s="26"/>
      <c r="AM1" s="26"/>
      <c r="AN1" s="27"/>
      <c r="AO1" s="27"/>
      <c r="AP1" s="27"/>
      <c r="AQ1" s="27"/>
      <c r="AR1" s="27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</row>
    <row r="2" spans="1:57" ht="14.25" x14ac:dyDescent="0.2">
      <c r="A2" s="19"/>
      <c r="B2" s="29" t="s">
        <v>18</v>
      </c>
      <c r="C2" s="57"/>
      <c r="D2" s="58"/>
      <c r="E2" s="8" t="s">
        <v>7</v>
      </c>
      <c r="F2" s="25"/>
      <c r="G2" s="25"/>
      <c r="H2" s="25"/>
      <c r="I2" s="33"/>
      <c r="J2" s="9"/>
      <c r="K2" s="32"/>
      <c r="L2" s="22" t="s">
        <v>40</v>
      </c>
      <c r="M2" s="25"/>
      <c r="N2" s="25"/>
      <c r="O2" s="31"/>
      <c r="P2" s="6"/>
      <c r="Q2" s="22" t="s">
        <v>41</v>
      </c>
      <c r="R2" s="25"/>
      <c r="S2" s="25"/>
      <c r="T2" s="25"/>
      <c r="U2" s="33"/>
      <c r="V2" s="31"/>
      <c r="W2" s="6"/>
      <c r="X2" s="59" t="s">
        <v>31</v>
      </c>
      <c r="Y2" s="60"/>
      <c r="Z2" s="30"/>
      <c r="AA2" s="8" t="s">
        <v>7</v>
      </c>
      <c r="AB2" s="25"/>
      <c r="AC2" s="25"/>
      <c r="AD2" s="25"/>
      <c r="AE2" s="33"/>
      <c r="AF2" s="9"/>
      <c r="AG2" s="32"/>
      <c r="AH2" s="22" t="s">
        <v>42</v>
      </c>
      <c r="AI2" s="25"/>
      <c r="AJ2" s="25"/>
      <c r="AK2" s="31"/>
      <c r="AL2" s="6"/>
      <c r="AM2" s="22" t="s">
        <v>41</v>
      </c>
      <c r="AN2" s="25"/>
      <c r="AO2" s="25"/>
      <c r="AP2" s="25"/>
      <c r="AQ2" s="33"/>
      <c r="AR2" s="31"/>
      <c r="AS2" s="34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</row>
    <row r="3" spans="1:57" ht="14.25" x14ac:dyDescent="0.2">
      <c r="A3" s="19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4"/>
      <c r="L3" s="7" t="s">
        <v>4</v>
      </c>
      <c r="M3" s="7" t="s">
        <v>5</v>
      </c>
      <c r="N3" s="7" t="s">
        <v>30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4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4"/>
      <c r="AH3" s="7" t="s">
        <v>4</v>
      </c>
      <c r="AI3" s="7" t="s">
        <v>5</v>
      </c>
      <c r="AJ3" s="7" t="s">
        <v>30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4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</row>
    <row r="4" spans="1:57" x14ac:dyDescent="0.25">
      <c r="A4" s="19"/>
      <c r="B4" s="15"/>
      <c r="C4" s="17"/>
      <c r="D4" s="1"/>
      <c r="E4" s="15"/>
      <c r="F4" s="15"/>
      <c r="G4" s="15"/>
      <c r="H4" s="16"/>
      <c r="I4" s="15"/>
      <c r="J4" s="36"/>
      <c r="K4" s="14"/>
      <c r="L4" s="35"/>
      <c r="M4" s="7"/>
      <c r="N4" s="7"/>
      <c r="O4" s="7"/>
      <c r="Q4" s="15"/>
      <c r="R4" s="15"/>
      <c r="S4" s="15"/>
      <c r="T4" s="15"/>
      <c r="U4" s="15"/>
      <c r="V4" s="55"/>
      <c r="W4" s="56"/>
      <c r="X4" s="15">
        <v>2001</v>
      </c>
      <c r="Y4" s="15" t="s">
        <v>35</v>
      </c>
      <c r="Z4" s="1" t="s">
        <v>19</v>
      </c>
      <c r="AA4" s="15">
        <v>18</v>
      </c>
      <c r="AB4" s="15">
        <v>6</v>
      </c>
      <c r="AC4" s="15">
        <v>26</v>
      </c>
      <c r="AD4" s="15">
        <v>40</v>
      </c>
      <c r="AE4" s="15">
        <v>125</v>
      </c>
      <c r="AF4" s="65">
        <v>0.77159999999999995</v>
      </c>
      <c r="AG4" s="10">
        <v>162</v>
      </c>
      <c r="AH4" s="7" t="s">
        <v>14</v>
      </c>
      <c r="AI4" s="15" t="s">
        <v>29</v>
      </c>
      <c r="AJ4" s="15" t="s">
        <v>13</v>
      </c>
      <c r="AK4" s="15" t="s">
        <v>12</v>
      </c>
      <c r="AL4" s="10"/>
      <c r="AM4" s="15"/>
      <c r="AN4" s="15"/>
      <c r="AO4" s="16"/>
      <c r="AP4" s="15"/>
      <c r="AQ4" s="15"/>
      <c r="AR4" s="16"/>
      <c r="AS4" s="14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</row>
    <row r="5" spans="1:57" x14ac:dyDescent="0.25">
      <c r="A5" s="19"/>
      <c r="B5" s="15">
        <v>2002</v>
      </c>
      <c r="C5" s="15" t="s">
        <v>20</v>
      </c>
      <c r="D5" s="1" t="s">
        <v>21</v>
      </c>
      <c r="E5" s="15">
        <v>22</v>
      </c>
      <c r="F5" s="15">
        <v>2</v>
      </c>
      <c r="G5" s="16">
        <v>13</v>
      </c>
      <c r="H5" s="15">
        <v>21</v>
      </c>
      <c r="I5" s="15">
        <v>94</v>
      </c>
      <c r="J5" s="36">
        <v>0.61799999999999999</v>
      </c>
      <c r="K5" s="14">
        <v>152</v>
      </c>
      <c r="L5" s="35"/>
      <c r="M5" s="7"/>
      <c r="N5" s="7"/>
      <c r="O5" s="7"/>
      <c r="P5" s="10"/>
      <c r="Q5" s="15">
        <v>3</v>
      </c>
      <c r="R5" s="15">
        <v>0</v>
      </c>
      <c r="S5" s="16">
        <v>1</v>
      </c>
      <c r="T5" s="15">
        <v>1</v>
      </c>
      <c r="U5" s="15">
        <v>11</v>
      </c>
      <c r="V5" s="36">
        <v>0.57899999999999996</v>
      </c>
      <c r="W5" s="14">
        <v>19</v>
      </c>
      <c r="X5" s="15"/>
      <c r="Y5" s="17"/>
      <c r="Z5" s="1"/>
      <c r="AA5" s="15"/>
      <c r="AB5" s="15"/>
      <c r="AC5" s="15"/>
      <c r="AD5" s="16"/>
      <c r="AE5" s="15"/>
      <c r="AF5" s="36"/>
      <c r="AG5" s="14"/>
      <c r="AH5" s="35"/>
      <c r="AI5" s="7"/>
      <c r="AJ5" s="7"/>
      <c r="AK5" s="7"/>
      <c r="AL5" s="10"/>
      <c r="AM5" s="15"/>
      <c r="AN5" s="15"/>
      <c r="AO5" s="16"/>
      <c r="AP5" s="15"/>
      <c r="AQ5" s="15"/>
      <c r="AR5" s="16"/>
      <c r="AS5" s="14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</row>
    <row r="6" spans="1:57" x14ac:dyDescent="0.25">
      <c r="A6" s="19"/>
      <c r="B6" s="15">
        <v>2003</v>
      </c>
      <c r="C6" s="15" t="s">
        <v>20</v>
      </c>
      <c r="D6" s="1" t="s">
        <v>21</v>
      </c>
      <c r="E6" s="15">
        <v>22</v>
      </c>
      <c r="F6" s="15">
        <v>0</v>
      </c>
      <c r="G6" s="16">
        <v>10</v>
      </c>
      <c r="H6" s="15">
        <v>8</v>
      </c>
      <c r="I6" s="15">
        <v>72</v>
      </c>
      <c r="J6" s="36">
        <v>0.6</v>
      </c>
      <c r="K6" s="14">
        <v>120</v>
      </c>
      <c r="L6" s="35"/>
      <c r="M6" s="7"/>
      <c r="N6" s="7"/>
      <c r="O6" s="7"/>
      <c r="Q6" s="15">
        <v>2</v>
      </c>
      <c r="R6" s="16">
        <v>0</v>
      </c>
      <c r="S6" s="16">
        <v>0</v>
      </c>
      <c r="T6" s="16">
        <v>2</v>
      </c>
      <c r="U6" s="16">
        <v>3</v>
      </c>
      <c r="V6" s="36">
        <v>1</v>
      </c>
      <c r="W6" s="14">
        <v>3</v>
      </c>
      <c r="X6" s="15"/>
      <c r="Y6" s="17"/>
      <c r="Z6" s="1"/>
      <c r="AA6" s="15"/>
      <c r="AB6" s="15"/>
      <c r="AC6" s="15"/>
      <c r="AD6" s="16"/>
      <c r="AE6" s="15"/>
      <c r="AF6" s="36"/>
      <c r="AG6" s="14"/>
      <c r="AH6" s="35"/>
      <c r="AI6" s="7"/>
      <c r="AJ6" s="7"/>
      <c r="AK6" s="7"/>
      <c r="AM6" s="15"/>
      <c r="AN6" s="15"/>
      <c r="AO6" s="16"/>
      <c r="AP6" s="15"/>
      <c r="AQ6" s="15"/>
      <c r="AR6" s="16"/>
      <c r="AS6" s="14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</row>
    <row r="7" spans="1:57" x14ac:dyDescent="0.25">
      <c r="A7" s="19"/>
      <c r="B7" s="15">
        <v>2004</v>
      </c>
      <c r="C7" s="15" t="s">
        <v>15</v>
      </c>
      <c r="D7" s="1" t="s">
        <v>22</v>
      </c>
      <c r="E7" s="15">
        <v>22</v>
      </c>
      <c r="F7" s="15">
        <v>0</v>
      </c>
      <c r="G7" s="15">
        <v>11</v>
      </c>
      <c r="H7" s="15">
        <v>11</v>
      </c>
      <c r="I7" s="15">
        <v>65</v>
      </c>
      <c r="J7" s="36">
        <v>0.51600000000000001</v>
      </c>
      <c r="K7" s="14">
        <v>126</v>
      </c>
      <c r="L7" s="35"/>
      <c r="M7" s="7"/>
      <c r="N7" s="7"/>
      <c r="O7" s="7"/>
      <c r="Q7" s="15"/>
      <c r="R7" s="15"/>
      <c r="S7" s="16"/>
      <c r="T7" s="15"/>
      <c r="U7" s="15"/>
      <c r="V7" s="16"/>
      <c r="W7" s="14"/>
      <c r="X7" s="15"/>
      <c r="Y7" s="17"/>
      <c r="Z7" s="1"/>
      <c r="AA7" s="15"/>
      <c r="AB7" s="15"/>
      <c r="AC7" s="15"/>
      <c r="AD7" s="16"/>
      <c r="AE7" s="15"/>
      <c r="AF7" s="36"/>
      <c r="AG7" s="14"/>
      <c r="AH7" s="35"/>
      <c r="AI7" s="7"/>
      <c r="AJ7" s="7"/>
      <c r="AK7" s="7"/>
      <c r="AM7" s="15"/>
      <c r="AN7" s="15"/>
      <c r="AO7" s="16"/>
      <c r="AP7" s="15"/>
      <c r="AQ7" s="15"/>
      <c r="AR7" s="16"/>
      <c r="AS7" s="14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</row>
    <row r="8" spans="1:57" x14ac:dyDescent="0.25">
      <c r="A8" s="19"/>
      <c r="B8" s="15"/>
      <c r="C8" s="17"/>
      <c r="D8" s="1"/>
      <c r="E8" s="15"/>
      <c r="F8" s="15"/>
      <c r="G8" s="15"/>
      <c r="H8" s="16"/>
      <c r="I8" s="15"/>
      <c r="J8" s="36"/>
      <c r="K8" s="14"/>
      <c r="L8" s="35"/>
      <c r="M8" s="7"/>
      <c r="N8" s="7"/>
      <c r="O8" s="7"/>
      <c r="Q8" s="15"/>
      <c r="R8" s="15"/>
      <c r="S8" s="16"/>
      <c r="T8" s="15"/>
      <c r="U8" s="15"/>
      <c r="V8" s="16"/>
      <c r="W8" s="14"/>
      <c r="X8" s="15">
        <v>2005</v>
      </c>
      <c r="Y8" s="15" t="s">
        <v>13</v>
      </c>
      <c r="Z8" s="1" t="s">
        <v>19</v>
      </c>
      <c r="AA8" s="15">
        <v>16</v>
      </c>
      <c r="AB8" s="15">
        <v>2</v>
      </c>
      <c r="AC8" s="15">
        <v>18</v>
      </c>
      <c r="AD8" s="15">
        <v>32</v>
      </c>
      <c r="AE8" s="15">
        <v>78</v>
      </c>
      <c r="AF8" s="65">
        <v>0.66100000000000003</v>
      </c>
      <c r="AG8" s="10">
        <v>118</v>
      </c>
      <c r="AH8" s="18"/>
      <c r="AI8" s="7" t="s">
        <v>36</v>
      </c>
      <c r="AJ8" s="7" t="s">
        <v>37</v>
      </c>
      <c r="AK8" s="7"/>
      <c r="AL8" s="10"/>
      <c r="AM8" s="15">
        <v>4</v>
      </c>
      <c r="AN8" s="15">
        <v>0</v>
      </c>
      <c r="AO8" s="15">
        <v>0</v>
      </c>
      <c r="AP8" s="15">
        <v>9</v>
      </c>
      <c r="AQ8" s="15">
        <v>25</v>
      </c>
      <c r="AR8" s="55">
        <v>0.80640000000000001</v>
      </c>
      <c r="AS8" s="56">
        <v>31</v>
      </c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</row>
    <row r="9" spans="1:57" x14ac:dyDescent="0.25">
      <c r="A9" s="19"/>
      <c r="B9" s="15">
        <v>2006</v>
      </c>
      <c r="C9" s="15" t="s">
        <v>15</v>
      </c>
      <c r="D9" s="1" t="s">
        <v>19</v>
      </c>
      <c r="E9" s="15">
        <v>17</v>
      </c>
      <c r="F9" s="15">
        <v>0</v>
      </c>
      <c r="G9" s="16">
        <v>5</v>
      </c>
      <c r="H9" s="15">
        <v>20</v>
      </c>
      <c r="I9" s="15">
        <v>79</v>
      </c>
      <c r="J9" s="36">
        <v>0.59</v>
      </c>
      <c r="K9" s="14">
        <v>134</v>
      </c>
      <c r="L9" s="35"/>
      <c r="M9" s="7"/>
      <c r="N9" s="7"/>
      <c r="O9" s="7"/>
      <c r="Q9" s="15"/>
      <c r="R9" s="15"/>
      <c r="S9" s="16"/>
      <c r="T9" s="15"/>
      <c r="U9" s="15"/>
      <c r="V9" s="16"/>
      <c r="W9" s="14"/>
      <c r="X9" s="15"/>
      <c r="Y9" s="17"/>
      <c r="Z9" s="1"/>
      <c r="AA9" s="15"/>
      <c r="AB9" s="15"/>
      <c r="AC9" s="15"/>
      <c r="AD9" s="16"/>
      <c r="AE9" s="15"/>
      <c r="AF9" s="36"/>
      <c r="AG9" s="14"/>
      <c r="AH9" s="35"/>
      <c r="AI9" s="7"/>
      <c r="AJ9" s="7"/>
      <c r="AK9" s="7"/>
      <c r="AM9" s="15"/>
      <c r="AN9" s="15"/>
      <c r="AO9" s="16"/>
      <c r="AP9" s="15"/>
      <c r="AQ9" s="15"/>
      <c r="AR9" s="16"/>
      <c r="AS9" s="14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</row>
    <row r="10" spans="1:57" x14ac:dyDescent="0.25">
      <c r="A10" s="19"/>
      <c r="B10" s="15">
        <v>2007</v>
      </c>
      <c r="C10" s="15" t="s">
        <v>23</v>
      </c>
      <c r="D10" s="1" t="s">
        <v>19</v>
      </c>
      <c r="E10" s="15">
        <v>19</v>
      </c>
      <c r="F10" s="15">
        <v>0</v>
      </c>
      <c r="G10" s="16">
        <v>6</v>
      </c>
      <c r="H10" s="15">
        <v>6</v>
      </c>
      <c r="I10" s="15">
        <v>65</v>
      </c>
      <c r="J10" s="36">
        <v>0.48899999999999999</v>
      </c>
      <c r="K10" s="14">
        <v>133</v>
      </c>
      <c r="L10" s="35"/>
      <c r="M10" s="7"/>
      <c r="N10" s="7"/>
      <c r="O10" s="7"/>
      <c r="Q10" s="15"/>
      <c r="R10" s="15"/>
      <c r="S10" s="16"/>
      <c r="T10" s="15"/>
      <c r="U10" s="15"/>
      <c r="V10" s="16"/>
      <c r="W10" s="14"/>
      <c r="X10" s="15"/>
      <c r="Y10" s="17"/>
      <c r="Z10" s="1"/>
      <c r="AA10" s="15"/>
      <c r="AB10" s="15"/>
      <c r="AC10" s="15"/>
      <c r="AD10" s="16"/>
      <c r="AE10" s="15"/>
      <c r="AF10" s="36"/>
      <c r="AG10" s="14"/>
      <c r="AH10" s="35"/>
      <c r="AI10" s="7"/>
      <c r="AJ10" s="7"/>
      <c r="AK10" s="7"/>
      <c r="AM10" s="15"/>
      <c r="AN10" s="15"/>
      <c r="AO10" s="16"/>
      <c r="AP10" s="15"/>
      <c r="AQ10" s="15"/>
      <c r="AR10" s="16"/>
      <c r="AS10" s="14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</row>
    <row r="11" spans="1:57" x14ac:dyDescent="0.25">
      <c r="A11" s="19"/>
      <c r="B11" s="15"/>
      <c r="C11" s="17"/>
      <c r="D11" s="1"/>
      <c r="E11" s="15"/>
      <c r="F11" s="15"/>
      <c r="G11" s="15"/>
      <c r="H11" s="16"/>
      <c r="I11" s="15"/>
      <c r="J11" s="36"/>
      <c r="K11" s="14"/>
      <c r="L11" s="35"/>
      <c r="M11" s="7"/>
      <c r="N11" s="7"/>
      <c r="O11" s="7"/>
      <c r="Q11" s="15"/>
      <c r="R11" s="15"/>
      <c r="S11" s="16"/>
      <c r="T11" s="15"/>
      <c r="U11" s="15"/>
      <c r="V11" s="16"/>
      <c r="W11" s="14"/>
      <c r="X11" s="15">
        <v>2008</v>
      </c>
      <c r="Y11" s="15" t="s">
        <v>12</v>
      </c>
      <c r="Z11" s="1" t="s">
        <v>19</v>
      </c>
      <c r="AA11" s="15">
        <v>18</v>
      </c>
      <c r="AB11" s="15">
        <v>1</v>
      </c>
      <c r="AC11" s="15">
        <v>20</v>
      </c>
      <c r="AD11" s="15">
        <v>18</v>
      </c>
      <c r="AE11" s="15">
        <v>87</v>
      </c>
      <c r="AF11" s="65">
        <v>0.66920000000000002</v>
      </c>
      <c r="AG11" s="10">
        <v>130</v>
      </c>
      <c r="AH11" s="18"/>
      <c r="AI11" s="18"/>
      <c r="AJ11" s="18"/>
      <c r="AK11" s="7" t="s">
        <v>37</v>
      </c>
      <c r="AL11" s="10"/>
      <c r="AM11" s="15">
        <v>5</v>
      </c>
      <c r="AN11" s="15">
        <v>0</v>
      </c>
      <c r="AO11" s="15">
        <v>4</v>
      </c>
      <c r="AP11" s="15">
        <v>6</v>
      </c>
      <c r="AQ11" s="15">
        <v>17</v>
      </c>
      <c r="AR11" s="55">
        <v>0.65380000000000005</v>
      </c>
      <c r="AS11" s="56">
        <v>26</v>
      </c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</row>
    <row r="12" spans="1:57" x14ac:dyDescent="0.25">
      <c r="A12" s="19"/>
      <c r="B12" s="15"/>
      <c r="C12" s="17"/>
      <c r="D12" s="1"/>
      <c r="E12" s="15"/>
      <c r="F12" s="15"/>
      <c r="G12" s="15"/>
      <c r="H12" s="16"/>
      <c r="I12" s="15"/>
      <c r="J12" s="36"/>
      <c r="K12" s="14"/>
      <c r="L12" s="35"/>
      <c r="M12" s="7"/>
      <c r="N12" s="7"/>
      <c r="O12" s="7"/>
      <c r="Q12" s="15"/>
      <c r="R12" s="15"/>
      <c r="S12" s="16"/>
      <c r="T12" s="15"/>
      <c r="U12" s="15"/>
      <c r="V12" s="16"/>
      <c r="W12" s="14"/>
      <c r="X12" s="15">
        <v>2009</v>
      </c>
      <c r="Y12" s="15" t="s">
        <v>13</v>
      </c>
      <c r="Z12" s="1" t="s">
        <v>19</v>
      </c>
      <c r="AA12" s="15">
        <v>16</v>
      </c>
      <c r="AB12" s="15">
        <v>3</v>
      </c>
      <c r="AC12" s="15">
        <v>17</v>
      </c>
      <c r="AD12" s="15">
        <v>35</v>
      </c>
      <c r="AE12" s="15">
        <v>86</v>
      </c>
      <c r="AF12" s="65">
        <v>0.64170000000000005</v>
      </c>
      <c r="AG12" s="10">
        <v>134</v>
      </c>
      <c r="AH12" s="18"/>
      <c r="AI12" s="15" t="s">
        <v>29</v>
      </c>
      <c r="AJ12" s="7" t="s">
        <v>37</v>
      </c>
      <c r="AK12" s="7" t="s">
        <v>15</v>
      </c>
      <c r="AL12" s="10"/>
      <c r="AM12" s="15">
        <v>8</v>
      </c>
      <c r="AN12" s="15">
        <v>0</v>
      </c>
      <c r="AO12" s="15">
        <v>2</v>
      </c>
      <c r="AP12" s="15">
        <v>8</v>
      </c>
      <c r="AQ12" s="15">
        <v>32</v>
      </c>
      <c r="AR12" s="55">
        <v>0.56140000000000001</v>
      </c>
      <c r="AS12" s="56">
        <v>57</v>
      </c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</row>
    <row r="13" spans="1:57" x14ac:dyDescent="0.25">
      <c r="A13" s="19"/>
      <c r="B13" s="15"/>
      <c r="C13" s="17"/>
      <c r="D13" s="1"/>
      <c r="E13" s="15"/>
      <c r="F13" s="15"/>
      <c r="G13" s="15"/>
      <c r="H13" s="16"/>
      <c r="I13" s="15"/>
      <c r="J13" s="36"/>
      <c r="K13" s="14"/>
      <c r="L13" s="35"/>
      <c r="M13" s="7"/>
      <c r="N13" s="7"/>
      <c r="O13" s="7"/>
      <c r="Q13" s="15"/>
      <c r="R13" s="15"/>
      <c r="S13" s="16"/>
      <c r="T13" s="15"/>
      <c r="U13" s="15"/>
      <c r="V13" s="16"/>
      <c r="W13" s="14"/>
      <c r="X13" s="15">
        <v>2010</v>
      </c>
      <c r="Y13" s="15" t="s">
        <v>13</v>
      </c>
      <c r="Z13" s="1" t="s">
        <v>19</v>
      </c>
      <c r="AA13" s="15">
        <v>15</v>
      </c>
      <c r="AB13" s="15">
        <v>2</v>
      </c>
      <c r="AC13" s="15">
        <v>13</v>
      </c>
      <c r="AD13" s="15">
        <v>15</v>
      </c>
      <c r="AE13" s="15">
        <v>46</v>
      </c>
      <c r="AF13" s="65">
        <v>0.5897</v>
      </c>
      <c r="AG13" s="10">
        <v>78</v>
      </c>
      <c r="AH13" s="18"/>
      <c r="AI13" s="18"/>
      <c r="AJ13" s="18"/>
      <c r="AK13" s="7"/>
      <c r="AL13" s="10"/>
      <c r="AM13" s="15">
        <v>7</v>
      </c>
      <c r="AN13" s="15">
        <v>1</v>
      </c>
      <c r="AO13" s="15">
        <v>4</v>
      </c>
      <c r="AP13" s="15">
        <v>1</v>
      </c>
      <c r="AQ13" s="15">
        <v>21</v>
      </c>
      <c r="AR13" s="55">
        <v>0.47720000000000001</v>
      </c>
      <c r="AS13" s="56">
        <v>44</v>
      </c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</row>
    <row r="14" spans="1:57" x14ac:dyDescent="0.25">
      <c r="A14" s="19"/>
      <c r="B14" s="15">
        <v>2011</v>
      </c>
      <c r="C14" s="15" t="s">
        <v>14</v>
      </c>
      <c r="D14" s="1" t="s">
        <v>19</v>
      </c>
      <c r="E14" s="15">
        <v>21</v>
      </c>
      <c r="F14" s="15">
        <v>3</v>
      </c>
      <c r="G14" s="15">
        <v>16</v>
      </c>
      <c r="H14" s="15">
        <v>9</v>
      </c>
      <c r="I14" s="15">
        <v>49</v>
      </c>
      <c r="J14" s="36">
        <v>0.39800000000000002</v>
      </c>
      <c r="K14" s="14">
        <v>123</v>
      </c>
      <c r="L14" s="35"/>
      <c r="M14" s="7"/>
      <c r="N14" s="7"/>
      <c r="O14" s="7"/>
      <c r="Q14" s="37"/>
      <c r="R14" s="15"/>
      <c r="S14" s="16"/>
      <c r="T14" s="15"/>
      <c r="U14" s="15"/>
      <c r="V14" s="16"/>
      <c r="W14" s="14"/>
      <c r="X14" s="15">
        <v>2011</v>
      </c>
      <c r="Y14" s="15" t="s">
        <v>38</v>
      </c>
      <c r="Z14" s="1" t="s">
        <v>39</v>
      </c>
      <c r="AA14" s="15">
        <v>2</v>
      </c>
      <c r="AB14" s="15">
        <v>0</v>
      </c>
      <c r="AC14" s="15">
        <v>4</v>
      </c>
      <c r="AD14" s="15">
        <v>3</v>
      </c>
      <c r="AE14" s="15">
        <v>11</v>
      </c>
      <c r="AF14" s="65">
        <v>0.73329999999999995</v>
      </c>
      <c r="AG14" s="10">
        <v>15</v>
      </c>
      <c r="AH14" s="18"/>
      <c r="AI14" s="7"/>
      <c r="AJ14" s="7"/>
      <c r="AK14" s="7"/>
      <c r="AM14" s="37"/>
      <c r="AN14" s="15"/>
      <c r="AO14" s="16"/>
      <c r="AP14" s="15"/>
      <c r="AQ14" s="15"/>
      <c r="AR14" s="16"/>
      <c r="AS14" s="14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</row>
    <row r="15" spans="1:57" x14ac:dyDescent="0.25">
      <c r="A15" s="19"/>
      <c r="B15" s="15">
        <v>2012</v>
      </c>
      <c r="C15" s="15" t="s">
        <v>26</v>
      </c>
      <c r="D15" s="1" t="s">
        <v>19</v>
      </c>
      <c r="E15" s="15">
        <v>21</v>
      </c>
      <c r="F15" s="15">
        <v>0</v>
      </c>
      <c r="G15" s="15">
        <v>15</v>
      </c>
      <c r="H15" s="15">
        <v>1</v>
      </c>
      <c r="I15" s="15">
        <v>63</v>
      </c>
      <c r="J15" s="36">
        <v>0.57799999999999996</v>
      </c>
      <c r="K15" s="14">
        <v>109</v>
      </c>
      <c r="L15" s="35"/>
      <c r="M15" s="7"/>
      <c r="N15" s="7"/>
      <c r="O15" s="7"/>
      <c r="Q15" s="15">
        <v>4</v>
      </c>
      <c r="R15" s="16">
        <v>0</v>
      </c>
      <c r="S15" s="16">
        <v>1</v>
      </c>
      <c r="T15" s="16">
        <v>1</v>
      </c>
      <c r="U15" s="16">
        <v>12</v>
      </c>
      <c r="V15" s="36">
        <v>0.5</v>
      </c>
      <c r="W15" s="14">
        <v>24</v>
      </c>
      <c r="X15" s="15"/>
      <c r="Y15" s="17"/>
      <c r="Z15" s="1"/>
      <c r="AA15" s="15"/>
      <c r="AB15" s="15"/>
      <c r="AC15" s="15"/>
      <c r="AD15" s="16"/>
      <c r="AE15" s="15"/>
      <c r="AF15" s="36"/>
      <c r="AG15" s="14"/>
      <c r="AH15" s="35"/>
      <c r="AI15" s="7"/>
      <c r="AJ15" s="7"/>
      <c r="AK15" s="7"/>
      <c r="AM15" s="37"/>
      <c r="AN15" s="15"/>
      <c r="AO15" s="16"/>
      <c r="AP15" s="15"/>
      <c r="AQ15" s="15"/>
      <c r="AR15" s="16"/>
      <c r="AS15" s="14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</row>
    <row r="16" spans="1:57" x14ac:dyDescent="0.25">
      <c r="A16" s="19"/>
      <c r="B16" s="15">
        <v>2013</v>
      </c>
      <c r="C16" s="15" t="s">
        <v>27</v>
      </c>
      <c r="D16" s="1" t="s">
        <v>19</v>
      </c>
      <c r="E16" s="15">
        <v>2</v>
      </c>
      <c r="F16" s="15">
        <v>0</v>
      </c>
      <c r="G16" s="15">
        <v>0</v>
      </c>
      <c r="H16" s="15">
        <v>1</v>
      </c>
      <c r="I16" s="15">
        <v>6</v>
      </c>
      <c r="J16" s="36">
        <v>0.54500000000000004</v>
      </c>
      <c r="K16" s="14">
        <v>11</v>
      </c>
      <c r="L16" s="35"/>
      <c r="M16" s="7"/>
      <c r="N16" s="7"/>
      <c r="O16" s="7"/>
      <c r="Q16" s="15">
        <v>4</v>
      </c>
      <c r="R16" s="16">
        <v>1</v>
      </c>
      <c r="S16" s="16">
        <v>2</v>
      </c>
      <c r="T16" s="16">
        <v>3</v>
      </c>
      <c r="U16" s="16">
        <v>19</v>
      </c>
      <c r="V16" s="36">
        <v>0.57599999999999996</v>
      </c>
      <c r="W16" s="14">
        <v>33</v>
      </c>
      <c r="X16" s="15"/>
      <c r="Y16" s="17"/>
      <c r="Z16" s="1"/>
      <c r="AA16" s="15"/>
      <c r="AB16" s="15"/>
      <c r="AC16" s="15"/>
      <c r="AD16" s="16"/>
      <c r="AE16" s="15"/>
      <c r="AF16" s="36"/>
      <c r="AG16" s="14"/>
      <c r="AH16" s="35"/>
      <c r="AI16" s="7"/>
      <c r="AJ16" s="7"/>
      <c r="AK16" s="7"/>
      <c r="AM16" s="37"/>
      <c r="AN16" s="15"/>
      <c r="AO16" s="16"/>
      <c r="AP16" s="15"/>
      <c r="AQ16" s="15"/>
      <c r="AR16" s="16"/>
      <c r="AS16" s="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19"/>
      <c r="B17" s="15"/>
      <c r="C17" s="17"/>
      <c r="D17" s="1"/>
      <c r="E17" s="15"/>
      <c r="F17" s="15"/>
      <c r="G17" s="15"/>
      <c r="H17" s="16"/>
      <c r="I17" s="15"/>
      <c r="J17" s="36"/>
      <c r="K17" s="14"/>
      <c r="L17" s="35"/>
      <c r="M17" s="7"/>
      <c r="N17" s="7"/>
      <c r="O17" s="7"/>
      <c r="Q17" s="15"/>
      <c r="R17" s="15"/>
      <c r="S17" s="16"/>
      <c r="T17" s="15"/>
      <c r="U17" s="15"/>
      <c r="V17" s="16"/>
      <c r="W17" s="14"/>
      <c r="X17" s="15">
        <v>2014</v>
      </c>
      <c r="Y17" s="15" t="s">
        <v>29</v>
      </c>
      <c r="Z17" s="1" t="s">
        <v>19</v>
      </c>
      <c r="AA17" s="15">
        <v>11</v>
      </c>
      <c r="AB17" s="15">
        <v>1</v>
      </c>
      <c r="AC17" s="15">
        <v>14</v>
      </c>
      <c r="AD17" s="15">
        <v>9</v>
      </c>
      <c r="AE17" s="15">
        <v>46</v>
      </c>
      <c r="AF17" s="65">
        <v>0.66659999999999997</v>
      </c>
      <c r="AG17" s="10">
        <v>69</v>
      </c>
      <c r="AH17" s="18"/>
      <c r="AI17" s="7"/>
      <c r="AJ17" s="18"/>
      <c r="AK17" s="7"/>
      <c r="AL17" s="10"/>
      <c r="AM17" s="15">
        <v>1</v>
      </c>
      <c r="AN17" s="15">
        <v>0</v>
      </c>
      <c r="AO17" s="15">
        <v>0</v>
      </c>
      <c r="AP17" s="15">
        <v>0</v>
      </c>
      <c r="AQ17" s="15">
        <v>3</v>
      </c>
      <c r="AR17" s="55">
        <v>0.75</v>
      </c>
      <c r="AS17" s="56">
        <v>4</v>
      </c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</row>
    <row r="18" spans="1:57" x14ac:dyDescent="0.25">
      <c r="A18" s="19"/>
      <c r="B18" s="15"/>
      <c r="C18" s="17"/>
      <c r="D18" s="1"/>
      <c r="E18" s="15"/>
      <c r="F18" s="15"/>
      <c r="G18" s="15"/>
      <c r="H18" s="16"/>
      <c r="I18" s="15"/>
      <c r="J18" s="36"/>
      <c r="K18" s="14"/>
      <c r="L18" s="35"/>
      <c r="M18" s="7"/>
      <c r="N18" s="7"/>
      <c r="O18" s="7"/>
      <c r="Q18" s="15"/>
      <c r="R18" s="15"/>
      <c r="S18" s="16"/>
      <c r="T18" s="15"/>
      <c r="U18" s="15"/>
      <c r="V18" s="16"/>
      <c r="W18" s="14"/>
      <c r="X18" s="15">
        <v>2015</v>
      </c>
      <c r="Y18" s="15" t="s">
        <v>12</v>
      </c>
      <c r="Z18" s="1" t="s">
        <v>19</v>
      </c>
      <c r="AA18" s="15">
        <v>18</v>
      </c>
      <c r="AB18" s="15">
        <v>3</v>
      </c>
      <c r="AC18" s="15">
        <v>35</v>
      </c>
      <c r="AD18" s="15">
        <v>23</v>
      </c>
      <c r="AE18" s="15">
        <v>113</v>
      </c>
      <c r="AF18" s="65">
        <v>0.71509999999999996</v>
      </c>
      <c r="AG18" s="10">
        <v>158</v>
      </c>
      <c r="AH18" s="7" t="s">
        <v>37</v>
      </c>
      <c r="AI18" s="18"/>
      <c r="AJ18" s="15" t="s">
        <v>29</v>
      </c>
      <c r="AK18" s="15" t="s">
        <v>12</v>
      </c>
      <c r="AL18" s="10"/>
      <c r="AM18" s="15">
        <v>5</v>
      </c>
      <c r="AN18" s="15">
        <v>0</v>
      </c>
      <c r="AO18" s="15">
        <v>7</v>
      </c>
      <c r="AP18" s="15">
        <v>0</v>
      </c>
      <c r="AQ18" s="15">
        <v>16</v>
      </c>
      <c r="AR18" s="55">
        <v>0.42099999999999999</v>
      </c>
      <c r="AS18" s="56">
        <v>38</v>
      </c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</row>
    <row r="19" spans="1:57" x14ac:dyDescent="0.25">
      <c r="A19" s="19"/>
      <c r="B19" s="15"/>
      <c r="C19" s="17"/>
      <c r="D19" s="1"/>
      <c r="E19" s="15"/>
      <c r="F19" s="15"/>
      <c r="G19" s="15"/>
      <c r="H19" s="16"/>
      <c r="I19" s="15"/>
      <c r="J19" s="36"/>
      <c r="K19" s="14"/>
      <c r="L19" s="35"/>
      <c r="M19" s="7"/>
      <c r="N19" s="7"/>
      <c r="O19" s="7"/>
      <c r="Q19" s="15"/>
      <c r="R19" s="15"/>
      <c r="S19" s="16"/>
      <c r="T19" s="15"/>
      <c r="U19" s="15"/>
      <c r="V19" s="16"/>
      <c r="W19" s="14"/>
      <c r="X19" s="15">
        <v>2016</v>
      </c>
      <c r="Y19" s="15" t="s">
        <v>13</v>
      </c>
      <c r="Z19" s="1" t="s">
        <v>19</v>
      </c>
      <c r="AA19" s="15">
        <v>14</v>
      </c>
      <c r="AB19" s="15">
        <v>4</v>
      </c>
      <c r="AC19" s="15">
        <v>37</v>
      </c>
      <c r="AD19" s="15">
        <v>23</v>
      </c>
      <c r="AE19" s="15">
        <v>97</v>
      </c>
      <c r="AF19" s="65">
        <v>0.68789999999999996</v>
      </c>
      <c r="AG19" s="10">
        <v>141</v>
      </c>
      <c r="AH19" s="7" t="s">
        <v>36</v>
      </c>
      <c r="AI19" s="18"/>
      <c r="AJ19" s="15" t="s">
        <v>29</v>
      </c>
      <c r="AK19" s="15" t="s">
        <v>29</v>
      </c>
      <c r="AL19" s="10"/>
      <c r="AM19" s="15">
        <v>8</v>
      </c>
      <c r="AN19" s="15">
        <v>0</v>
      </c>
      <c r="AO19" s="15">
        <v>3</v>
      </c>
      <c r="AP19" s="15">
        <v>9</v>
      </c>
      <c r="AQ19" s="15">
        <v>31</v>
      </c>
      <c r="AR19" s="55">
        <v>0.51659999999999995</v>
      </c>
      <c r="AS19" s="56">
        <v>60</v>
      </c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</row>
    <row r="20" spans="1:57" x14ac:dyDescent="0.25">
      <c r="A20" s="19"/>
      <c r="B20" s="15"/>
      <c r="C20" s="17"/>
      <c r="D20" s="1"/>
      <c r="E20" s="15"/>
      <c r="F20" s="15"/>
      <c r="G20" s="15"/>
      <c r="H20" s="16"/>
      <c r="I20" s="15"/>
      <c r="J20" s="36"/>
      <c r="K20" s="14"/>
      <c r="L20" s="35"/>
      <c r="M20" s="7"/>
      <c r="N20" s="7"/>
      <c r="O20" s="7"/>
      <c r="Q20" s="15"/>
      <c r="R20" s="15"/>
      <c r="S20" s="16"/>
      <c r="T20" s="15"/>
      <c r="U20" s="15"/>
      <c r="V20" s="16"/>
      <c r="W20" s="14"/>
      <c r="X20" s="15">
        <v>2017</v>
      </c>
      <c r="Y20" s="15" t="s">
        <v>12</v>
      </c>
      <c r="Z20" s="1" t="s">
        <v>19</v>
      </c>
      <c r="AA20" s="15">
        <v>14</v>
      </c>
      <c r="AB20" s="15">
        <v>2</v>
      </c>
      <c r="AC20" s="15">
        <v>28</v>
      </c>
      <c r="AD20" s="15">
        <v>20</v>
      </c>
      <c r="AE20" s="15">
        <v>102</v>
      </c>
      <c r="AF20" s="65">
        <v>0.70830000000000004</v>
      </c>
      <c r="AG20" s="10">
        <v>144</v>
      </c>
      <c r="AH20" s="7" t="s">
        <v>37</v>
      </c>
      <c r="AI20" s="18"/>
      <c r="AJ20" s="7" t="s">
        <v>14</v>
      </c>
      <c r="AK20" s="15" t="s">
        <v>13</v>
      </c>
      <c r="AL20" s="10"/>
      <c r="AM20" s="15">
        <v>6</v>
      </c>
      <c r="AN20" s="15">
        <v>0</v>
      </c>
      <c r="AO20" s="15">
        <v>4</v>
      </c>
      <c r="AP20" s="15">
        <v>5</v>
      </c>
      <c r="AQ20" s="15">
        <v>25</v>
      </c>
      <c r="AR20" s="55">
        <v>0.60970000000000002</v>
      </c>
      <c r="AS20" s="14">
        <v>41</v>
      </c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</row>
    <row r="21" spans="1:57" x14ac:dyDescent="0.25">
      <c r="A21" s="19"/>
      <c r="B21" s="15"/>
      <c r="C21" s="17"/>
      <c r="D21" s="1"/>
      <c r="E21" s="15"/>
      <c r="F21" s="15"/>
      <c r="G21" s="15"/>
      <c r="H21" s="16"/>
      <c r="I21" s="15"/>
      <c r="J21" s="36"/>
      <c r="K21" s="14"/>
      <c r="L21" s="35"/>
      <c r="M21" s="7"/>
      <c r="N21" s="7"/>
      <c r="O21" s="7"/>
      <c r="Q21" s="15"/>
      <c r="R21" s="15"/>
      <c r="S21" s="16"/>
      <c r="T21" s="15"/>
      <c r="U21" s="15"/>
      <c r="V21" s="16"/>
      <c r="W21" s="14"/>
      <c r="X21" s="15">
        <v>2018</v>
      </c>
      <c r="Y21" s="15" t="s">
        <v>12</v>
      </c>
      <c r="Z21" s="1" t="s">
        <v>19</v>
      </c>
      <c r="AA21" s="15">
        <v>12</v>
      </c>
      <c r="AB21" s="15">
        <v>3</v>
      </c>
      <c r="AC21" s="15">
        <v>23</v>
      </c>
      <c r="AD21" s="15">
        <v>17</v>
      </c>
      <c r="AE21" s="15">
        <v>70</v>
      </c>
      <c r="AF21" s="65">
        <v>0.6542</v>
      </c>
      <c r="AG21" s="10">
        <v>107</v>
      </c>
      <c r="AH21" s="7" t="s">
        <v>14</v>
      </c>
      <c r="AI21" s="7"/>
      <c r="AJ21" s="7" t="s">
        <v>37</v>
      </c>
      <c r="AK21" s="7" t="s">
        <v>26</v>
      </c>
      <c r="AL21" s="10"/>
      <c r="AM21" s="1"/>
      <c r="AN21" s="15"/>
      <c r="AO21" s="16"/>
      <c r="AP21" s="15"/>
      <c r="AQ21" s="15"/>
      <c r="AR21" s="55"/>
      <c r="AS21" s="14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</row>
    <row r="22" spans="1:57" x14ac:dyDescent="0.25">
      <c r="A22" s="19"/>
      <c r="B22" s="15"/>
      <c r="C22" s="17"/>
      <c r="D22" s="1"/>
      <c r="E22" s="15"/>
      <c r="F22" s="15"/>
      <c r="G22" s="15"/>
      <c r="H22" s="16"/>
      <c r="I22" s="15"/>
      <c r="J22" s="36"/>
      <c r="K22" s="14"/>
      <c r="L22" s="35"/>
      <c r="M22" s="7"/>
      <c r="N22" s="7"/>
      <c r="O22" s="7"/>
      <c r="Q22" s="15"/>
      <c r="R22" s="15"/>
      <c r="S22" s="16"/>
      <c r="T22" s="15"/>
      <c r="U22" s="15"/>
      <c r="V22" s="16"/>
      <c r="W22" s="14"/>
      <c r="X22" s="15">
        <v>2019</v>
      </c>
      <c r="Y22" s="15" t="s">
        <v>12</v>
      </c>
      <c r="Z22" s="1" t="s">
        <v>19</v>
      </c>
      <c r="AA22" s="15">
        <v>11</v>
      </c>
      <c r="AB22" s="15">
        <v>2</v>
      </c>
      <c r="AC22" s="15">
        <v>22</v>
      </c>
      <c r="AD22" s="15">
        <v>9</v>
      </c>
      <c r="AE22" s="15">
        <v>61</v>
      </c>
      <c r="AF22" s="65">
        <v>0.58089999999999997</v>
      </c>
      <c r="AG22" s="14">
        <v>105</v>
      </c>
      <c r="AH22" s="35"/>
      <c r="AI22" s="7"/>
      <c r="AJ22" s="7"/>
      <c r="AK22" s="7"/>
      <c r="AM22" s="15">
        <v>4</v>
      </c>
      <c r="AN22" s="15">
        <v>0</v>
      </c>
      <c r="AO22" s="16">
        <v>11</v>
      </c>
      <c r="AP22" s="15">
        <v>2</v>
      </c>
      <c r="AQ22" s="15">
        <v>21</v>
      </c>
      <c r="AR22" s="55">
        <v>0.58330000000000004</v>
      </c>
      <c r="AS22" s="14">
        <v>36</v>
      </c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</row>
    <row r="23" spans="1:57" x14ac:dyDescent="0.25">
      <c r="A23" s="19"/>
      <c r="B23" s="15"/>
      <c r="C23" s="17"/>
      <c r="D23" s="1"/>
      <c r="E23" s="15"/>
      <c r="F23" s="15"/>
      <c r="G23" s="15"/>
      <c r="H23" s="16"/>
      <c r="I23" s="15"/>
      <c r="J23" s="36"/>
      <c r="K23" s="14"/>
      <c r="L23" s="35"/>
      <c r="M23" s="7"/>
      <c r="N23" s="7"/>
      <c r="O23" s="7"/>
      <c r="Q23" s="15"/>
      <c r="R23" s="15"/>
      <c r="S23" s="15"/>
      <c r="T23" s="15"/>
      <c r="U23" s="15"/>
      <c r="V23" s="36"/>
      <c r="W23" s="14"/>
      <c r="X23" s="15">
        <v>2020</v>
      </c>
      <c r="Y23" s="15" t="s">
        <v>29</v>
      </c>
      <c r="Z23" s="1" t="s">
        <v>19</v>
      </c>
      <c r="AA23" s="15">
        <v>10</v>
      </c>
      <c r="AB23" s="15">
        <v>1</v>
      </c>
      <c r="AC23" s="15">
        <v>13</v>
      </c>
      <c r="AD23" s="15">
        <v>9</v>
      </c>
      <c r="AE23" s="15">
        <v>45</v>
      </c>
      <c r="AF23" s="36">
        <v>0.59209999999999996</v>
      </c>
      <c r="AG23" s="14">
        <v>76</v>
      </c>
      <c r="AH23" s="35"/>
      <c r="AI23" s="7"/>
      <c r="AJ23" s="7"/>
      <c r="AK23" s="7"/>
      <c r="AL23" s="10"/>
      <c r="AM23" s="1"/>
      <c r="AN23" s="15"/>
      <c r="AO23" s="15"/>
      <c r="AP23" s="15"/>
      <c r="AQ23" s="15"/>
      <c r="AR23" s="36"/>
      <c r="AS23" s="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ht="14.25" x14ac:dyDescent="0.2">
      <c r="A24" s="19"/>
      <c r="B24" s="61" t="s">
        <v>34</v>
      </c>
      <c r="C24" s="62"/>
      <c r="D24" s="63"/>
      <c r="E24" s="41">
        <f>SUM(E4:E23)</f>
        <v>146</v>
      </c>
      <c r="F24" s="41">
        <f>SUM(F4:F23)</f>
        <v>5</v>
      </c>
      <c r="G24" s="41">
        <f>SUM(G4:G23)</f>
        <v>76</v>
      </c>
      <c r="H24" s="41">
        <f>SUM(H4:H23)</f>
        <v>77</v>
      </c>
      <c r="I24" s="41">
        <f>SUM(I4:I23)</f>
        <v>493</v>
      </c>
      <c r="J24" s="42">
        <f>PRODUCT(I24/K24)</f>
        <v>0.54295154185022021</v>
      </c>
      <c r="K24" s="32">
        <f>SUM(K4:K23)</f>
        <v>908</v>
      </c>
      <c r="L24" s="22"/>
      <c r="M24" s="33"/>
      <c r="N24" s="43"/>
      <c r="O24" s="44"/>
      <c r="P24" s="10"/>
      <c r="Q24" s="41">
        <f>SUM(Q4:Q23)</f>
        <v>13</v>
      </c>
      <c r="R24" s="41">
        <f>SUM(R4:R23)</f>
        <v>1</v>
      </c>
      <c r="S24" s="41">
        <f>SUM(S4:S23)</f>
        <v>4</v>
      </c>
      <c r="T24" s="41">
        <f>SUM(T4:T23)</f>
        <v>7</v>
      </c>
      <c r="U24" s="41">
        <f>SUM(U4:U23)</f>
        <v>45</v>
      </c>
      <c r="V24" s="42">
        <f>PRODUCT(U24/W24)</f>
        <v>0.569620253164557</v>
      </c>
      <c r="W24" s="32">
        <f>SUM(W4:W23)</f>
        <v>79</v>
      </c>
      <c r="X24" s="18" t="s">
        <v>34</v>
      </c>
      <c r="Y24" s="11"/>
      <c r="Z24" s="9"/>
      <c r="AA24" s="41">
        <f>SUM(AA4:AA23)</f>
        <v>175</v>
      </c>
      <c r="AB24" s="41">
        <f>SUM(AB4:AB23)</f>
        <v>30</v>
      </c>
      <c r="AC24" s="41">
        <f>SUM(AC4:AC23)</f>
        <v>270</v>
      </c>
      <c r="AD24" s="41">
        <f>SUM(AD4:AD23)</f>
        <v>253</v>
      </c>
      <c r="AE24" s="41">
        <f>SUM(AE4:AE23)</f>
        <v>967</v>
      </c>
      <c r="AF24" s="42">
        <f>PRODUCT(AE24/AG24)</f>
        <v>0.67292971468336815</v>
      </c>
      <c r="AG24" s="32">
        <f>SUM(AG4:AG23)</f>
        <v>1437</v>
      </c>
      <c r="AH24" s="22"/>
      <c r="AI24" s="33"/>
      <c r="AJ24" s="43"/>
      <c r="AK24" s="44"/>
      <c r="AL24" s="10"/>
      <c r="AM24" s="41">
        <f>SUM(AM4:AM23)</f>
        <v>48</v>
      </c>
      <c r="AN24" s="41">
        <f>SUM(AN4:AN23)</f>
        <v>1</v>
      </c>
      <c r="AO24" s="41">
        <f>SUM(AO4:AO23)</f>
        <v>35</v>
      </c>
      <c r="AP24" s="41">
        <f>SUM(AP4:AP23)</f>
        <v>40</v>
      </c>
      <c r="AQ24" s="41">
        <f>SUM(AQ4:AQ23)</f>
        <v>191</v>
      </c>
      <c r="AR24" s="42">
        <f>PRODUCT(AQ24/AS24)</f>
        <v>0.56676557863501487</v>
      </c>
      <c r="AS24" s="34">
        <f>SUM(AS4:AS23)</f>
        <v>337</v>
      </c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</row>
    <row r="25" spans="1:57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20"/>
      <c r="K25" s="14"/>
      <c r="L25" s="10"/>
      <c r="M25" s="10"/>
      <c r="N25" s="10"/>
      <c r="O25" s="10"/>
      <c r="P25" s="19"/>
      <c r="Q25" s="19"/>
      <c r="R25" s="21"/>
      <c r="S25" s="19"/>
      <c r="T25" s="19"/>
      <c r="U25" s="10"/>
      <c r="V25" s="10"/>
      <c r="W25" s="14"/>
      <c r="X25" s="19"/>
      <c r="Y25" s="19"/>
      <c r="Z25" s="19"/>
      <c r="AA25" s="19"/>
      <c r="AB25" s="19"/>
      <c r="AC25" s="19"/>
      <c r="AD25" s="19"/>
      <c r="AE25" s="19"/>
      <c r="AF25" s="20"/>
      <c r="AG25" s="14"/>
      <c r="AH25" s="10"/>
      <c r="AI25" s="10"/>
      <c r="AJ25" s="10"/>
      <c r="AK25" s="10"/>
      <c r="AL25" s="19"/>
      <c r="AM25" s="19"/>
      <c r="AN25" s="21"/>
      <c r="AO25" s="19"/>
      <c r="AP25" s="19"/>
      <c r="AQ25" s="10"/>
      <c r="AR25" s="10"/>
      <c r="AS25" s="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9"/>
      <c r="B26" s="47" t="s">
        <v>32</v>
      </c>
      <c r="C26" s="48"/>
      <c r="D26" s="49"/>
      <c r="E26" s="9" t="s">
        <v>2</v>
      </c>
      <c r="F26" s="7" t="s">
        <v>6</v>
      </c>
      <c r="G26" s="9" t="s">
        <v>4</v>
      </c>
      <c r="H26" s="7" t="s">
        <v>5</v>
      </c>
      <c r="I26" s="7" t="s">
        <v>8</v>
      </c>
      <c r="J26" s="7" t="s">
        <v>9</v>
      </c>
      <c r="K26" s="10"/>
      <c r="L26" s="7" t="s">
        <v>10</v>
      </c>
      <c r="M26" s="7" t="s">
        <v>11</v>
      </c>
      <c r="N26" s="7" t="s">
        <v>43</v>
      </c>
      <c r="O26" s="7" t="s">
        <v>44</v>
      </c>
      <c r="Q26" s="21"/>
      <c r="R26" s="21" t="s">
        <v>16</v>
      </c>
      <c r="S26" s="21"/>
      <c r="T26" s="19" t="s">
        <v>45</v>
      </c>
      <c r="U26" s="10"/>
      <c r="V26" s="14"/>
      <c r="W26" s="14"/>
      <c r="X26" s="46"/>
      <c r="Y26" s="46"/>
      <c r="Z26" s="46"/>
      <c r="AA26" s="46"/>
      <c r="AB26" s="46"/>
      <c r="AC26" s="19"/>
      <c r="AD26" s="19"/>
      <c r="AE26" s="19"/>
      <c r="AF26" s="19"/>
      <c r="AG26" s="19"/>
      <c r="AH26" s="19"/>
      <c r="AI26" s="19"/>
      <c r="AJ26" s="19"/>
      <c r="AK26" s="19"/>
      <c r="AM26" s="14"/>
      <c r="AN26" s="46"/>
      <c r="AO26" s="46"/>
      <c r="AP26" s="46"/>
      <c r="AQ26" s="46"/>
      <c r="AR26" s="46"/>
      <c r="AS26" s="46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</row>
    <row r="27" spans="1:57" x14ac:dyDescent="0.25">
      <c r="A27" s="19"/>
      <c r="B27" s="23" t="s">
        <v>33</v>
      </c>
      <c r="C27" s="3"/>
      <c r="D27" s="24"/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64">
        <v>0</v>
      </c>
      <c r="K27" s="19">
        <v>0</v>
      </c>
      <c r="L27" s="51">
        <v>0</v>
      </c>
      <c r="M27" s="51">
        <v>0</v>
      </c>
      <c r="N27" s="51">
        <v>0</v>
      </c>
      <c r="O27" s="51">
        <v>0</v>
      </c>
      <c r="Q27" s="21"/>
      <c r="R27" s="21"/>
      <c r="S27" s="21"/>
      <c r="T27" s="19" t="s">
        <v>24</v>
      </c>
      <c r="U27" s="19"/>
      <c r="V27" s="19"/>
      <c r="W27" s="19"/>
      <c r="X27" s="21"/>
      <c r="Y27" s="21"/>
      <c r="Z27" s="21"/>
      <c r="AA27" s="21"/>
      <c r="AB27" s="21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21"/>
      <c r="AO27" s="21"/>
      <c r="AP27" s="21"/>
      <c r="AQ27" s="21"/>
      <c r="AR27" s="21"/>
      <c r="AS27" s="21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</row>
    <row r="28" spans="1:57" x14ac:dyDescent="0.25">
      <c r="A28" s="19"/>
      <c r="B28" s="38" t="s">
        <v>18</v>
      </c>
      <c r="C28" s="39"/>
      <c r="D28" s="40"/>
      <c r="E28" s="50">
        <f>PRODUCT(E24+Q24)</f>
        <v>159</v>
      </c>
      <c r="F28" s="50">
        <f>PRODUCT(F24+R24)</f>
        <v>6</v>
      </c>
      <c r="G28" s="50">
        <f>PRODUCT(G24+S24)</f>
        <v>80</v>
      </c>
      <c r="H28" s="50">
        <f>PRODUCT(H24+T24)</f>
        <v>84</v>
      </c>
      <c r="I28" s="50">
        <f>PRODUCT(I24+U24)</f>
        <v>538</v>
      </c>
      <c r="J28" s="64">
        <f>PRODUCT(I28/K28)</f>
        <v>0.54508611955420461</v>
      </c>
      <c r="K28" s="19">
        <f>PRODUCT(K24+W24)</f>
        <v>987</v>
      </c>
      <c r="L28" s="51">
        <f>PRODUCT((F28+G28)/E28)</f>
        <v>0.54088050314465408</v>
      </c>
      <c r="M28" s="51">
        <f>PRODUCT(H28/E28)</f>
        <v>0.52830188679245282</v>
      </c>
      <c r="N28" s="51">
        <f>PRODUCT((F28+G28+H28)/E28)</f>
        <v>1.0691823899371069</v>
      </c>
      <c r="O28" s="51">
        <f>PRODUCT(I28/E28)</f>
        <v>3.3836477987421385</v>
      </c>
      <c r="Q28" s="21"/>
      <c r="R28" s="21"/>
      <c r="S28" s="21"/>
      <c r="T28" s="19" t="s">
        <v>28</v>
      </c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</row>
    <row r="29" spans="1:57" x14ac:dyDescent="0.25">
      <c r="A29" s="19"/>
      <c r="B29" s="12" t="s">
        <v>31</v>
      </c>
      <c r="C29" s="45"/>
      <c r="D29" s="13"/>
      <c r="E29" s="50">
        <f>PRODUCT(AA24+AM24)</f>
        <v>223</v>
      </c>
      <c r="F29" s="50">
        <f>PRODUCT(AB24+AN24)</f>
        <v>31</v>
      </c>
      <c r="G29" s="50">
        <f>PRODUCT(AC24+AO24)</f>
        <v>305</v>
      </c>
      <c r="H29" s="50">
        <f>PRODUCT(AD24+AP24)</f>
        <v>293</v>
      </c>
      <c r="I29" s="50">
        <f>PRODUCT(AE24+AQ24)</f>
        <v>1158</v>
      </c>
      <c r="J29" s="64">
        <f>PRODUCT(I29/K29)</f>
        <v>0.65276211950394591</v>
      </c>
      <c r="K29" s="10">
        <f>PRODUCT(AG24+AS24)</f>
        <v>1774</v>
      </c>
      <c r="L29" s="51">
        <f>PRODUCT((F29+G29)/E29)</f>
        <v>1.506726457399103</v>
      </c>
      <c r="M29" s="51">
        <f>PRODUCT(H29/E29)</f>
        <v>1.3139013452914798</v>
      </c>
      <c r="N29" s="51">
        <f>PRODUCT((F29+G29+H29)/E29)</f>
        <v>2.8206278026905829</v>
      </c>
      <c r="O29" s="51">
        <f>PRODUCT(I29/E29)</f>
        <v>5.1928251121076237</v>
      </c>
      <c r="Q29" s="21"/>
      <c r="R29" s="21"/>
      <c r="S29" s="19"/>
      <c r="T29" s="19"/>
      <c r="U29" s="10"/>
      <c r="V29" s="10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0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</row>
    <row r="30" spans="1:57" x14ac:dyDescent="0.25">
      <c r="A30" s="19"/>
      <c r="B30" s="52" t="s">
        <v>34</v>
      </c>
      <c r="C30" s="53"/>
      <c r="D30" s="54"/>
      <c r="E30" s="50">
        <f>SUM(E27:E29)</f>
        <v>382</v>
      </c>
      <c r="F30" s="50">
        <f t="shared" ref="F30:I30" si="0">SUM(F27:F29)</f>
        <v>37</v>
      </c>
      <c r="G30" s="50">
        <f t="shared" si="0"/>
        <v>385</v>
      </c>
      <c r="H30" s="50">
        <f t="shared" si="0"/>
        <v>377</v>
      </c>
      <c r="I30" s="50">
        <f t="shared" si="0"/>
        <v>1696</v>
      </c>
      <c r="J30" s="64">
        <f>PRODUCT(I30/K30)</f>
        <v>0.614270191959435</v>
      </c>
      <c r="K30" s="19">
        <f>SUM(K27:K29)</f>
        <v>2761</v>
      </c>
      <c r="L30" s="51">
        <f>PRODUCT((F30+G30)/E30)</f>
        <v>1.1047120418848169</v>
      </c>
      <c r="M30" s="51">
        <f>PRODUCT(H30/E30)</f>
        <v>0.98691099476439792</v>
      </c>
      <c r="N30" s="51">
        <f>PRODUCT((F30+G30+H30)/E30)</f>
        <v>2.0916230366492146</v>
      </c>
      <c r="O30" s="51">
        <f>PRODUCT(I30/E30)</f>
        <v>4.4397905759162306</v>
      </c>
      <c r="Q30" s="10"/>
      <c r="R30" s="10"/>
      <c r="S30" s="10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</row>
    <row r="31" spans="1:57" ht="14.25" x14ac:dyDescent="0.2">
      <c r="A31" s="19"/>
      <c r="B31" s="19"/>
      <c r="C31" s="19"/>
      <c r="D31" s="19"/>
      <c r="E31" s="10"/>
      <c r="F31" s="10"/>
      <c r="G31" s="10"/>
      <c r="H31" s="10"/>
      <c r="I31" s="10"/>
      <c r="J31" s="19"/>
      <c r="K31" s="19"/>
      <c r="L31" s="10"/>
      <c r="M31" s="10"/>
      <c r="N31" s="10"/>
      <c r="O31" s="10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</row>
    <row r="32" spans="1:57" ht="14.25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ht="14.25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ht="14.25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4.25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4.25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</row>
    <row r="37" spans="1:57" ht="14.25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</row>
    <row r="38" spans="1:57" ht="14.25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</row>
    <row r="39" spans="1:57" ht="14.25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</row>
    <row r="40" spans="1:57" ht="14.25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</row>
    <row r="41" spans="1:57" ht="14.25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</row>
    <row r="42" spans="1:57" ht="14.25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</row>
    <row r="43" spans="1:57" ht="14.25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</row>
    <row r="44" spans="1:57" ht="14.25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</row>
    <row r="45" spans="1:57" ht="14.25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</row>
    <row r="46" spans="1:57" ht="14.25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</row>
    <row r="47" spans="1:57" ht="14.25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</row>
    <row r="48" spans="1:57" ht="14.25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</row>
    <row r="49" spans="1:57" ht="14.25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</row>
    <row r="50" spans="1:57" ht="14.25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</row>
    <row r="51" spans="1:57" ht="14.25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</row>
    <row r="52" spans="1:57" ht="14.25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</row>
    <row r="53" spans="1:57" ht="14.25" x14ac:dyDescent="0.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</row>
    <row r="54" spans="1:57" ht="14.25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</row>
    <row r="55" spans="1:57" ht="14.25" x14ac:dyDescent="0.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</row>
    <row r="56" spans="1:57" ht="14.25" x14ac:dyDescent="0.2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</row>
    <row r="57" spans="1:57" ht="14.25" x14ac:dyDescent="0.2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</row>
    <row r="58" spans="1:57" ht="14.25" x14ac:dyDescent="0.2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</row>
    <row r="59" spans="1:57" ht="14.25" x14ac:dyDescent="0.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</row>
    <row r="60" spans="1:57" ht="14.25" x14ac:dyDescent="0.2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</row>
    <row r="61" spans="1:57" ht="14.25" x14ac:dyDescent="0.2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</row>
    <row r="62" spans="1:57" ht="14.25" x14ac:dyDescent="0.2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</row>
    <row r="63" spans="1:57" ht="14.25" x14ac:dyDescent="0.2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</row>
    <row r="64" spans="1:57" ht="14.25" x14ac:dyDescent="0.2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</row>
    <row r="65" spans="1:57" ht="14.25" x14ac:dyDescent="0.2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</row>
    <row r="66" spans="1:57" ht="14.25" x14ac:dyDescent="0.2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</row>
    <row r="67" spans="1:57" ht="14.25" x14ac:dyDescent="0.2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</row>
    <row r="68" spans="1:57" ht="14.25" x14ac:dyDescent="0.2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</row>
    <row r="69" spans="1:57" ht="14.25" x14ac:dyDescent="0.2">
      <c r="A69" s="19"/>
      <c r="B69" s="19"/>
      <c r="C69" s="19"/>
      <c r="D69" s="19"/>
      <c r="J69" s="19"/>
      <c r="K69" s="19"/>
      <c r="L69"/>
      <c r="M69"/>
      <c r="N69"/>
      <c r="O69"/>
      <c r="P6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</row>
    <row r="70" spans="1:57" ht="14.25" x14ac:dyDescent="0.2">
      <c r="A70" s="19"/>
      <c r="B70" s="19"/>
      <c r="C70" s="19"/>
      <c r="D70" s="19"/>
      <c r="J70" s="19"/>
      <c r="K70" s="19"/>
      <c r="L70"/>
      <c r="M70"/>
      <c r="N70"/>
      <c r="O70"/>
      <c r="P70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</row>
    <row r="71" spans="1:57" ht="14.25" x14ac:dyDescent="0.2">
      <c r="A71" s="19"/>
      <c r="B71" s="19"/>
      <c r="C71" s="19"/>
      <c r="D71" s="19"/>
      <c r="J71" s="19"/>
      <c r="K71" s="19"/>
      <c r="L71"/>
      <c r="M71"/>
      <c r="N71"/>
      <c r="O71"/>
      <c r="P71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</row>
    <row r="72" spans="1:57" ht="14.25" x14ac:dyDescent="0.2">
      <c r="A72" s="19"/>
      <c r="B72" s="19"/>
      <c r="C72" s="19"/>
      <c r="D72" s="19"/>
      <c r="J72" s="19"/>
      <c r="K72" s="19"/>
      <c r="L72"/>
      <c r="M72"/>
      <c r="N72"/>
      <c r="O72"/>
      <c r="P72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</row>
    <row r="73" spans="1:57" ht="14.25" x14ac:dyDescent="0.2">
      <c r="A73" s="19"/>
      <c r="B73" s="19"/>
      <c r="C73" s="19"/>
      <c r="D73" s="19"/>
      <c r="J73" s="19"/>
      <c r="K73" s="19"/>
      <c r="L73"/>
      <c r="M73"/>
      <c r="N73"/>
      <c r="O73"/>
      <c r="P73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</row>
    <row r="74" spans="1:57" ht="14.25" x14ac:dyDescent="0.2">
      <c r="A74" s="19"/>
      <c r="B74" s="19"/>
      <c r="C74" s="19"/>
      <c r="D74" s="19"/>
      <c r="J74" s="19"/>
      <c r="K74" s="19"/>
      <c r="L74"/>
      <c r="M74"/>
      <c r="N74"/>
      <c r="O74"/>
      <c r="P74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</row>
    <row r="75" spans="1:57" ht="14.25" x14ac:dyDescent="0.2">
      <c r="A75" s="19"/>
      <c r="B75" s="19"/>
      <c r="C75" s="19"/>
      <c r="D75" s="19"/>
      <c r="J75" s="19"/>
      <c r="K75" s="19"/>
      <c r="L75"/>
      <c r="M75"/>
      <c r="N75"/>
      <c r="O75"/>
      <c r="P75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</row>
    <row r="76" spans="1:57" ht="14.25" x14ac:dyDescent="0.2">
      <c r="A76" s="19"/>
      <c r="B76" s="19"/>
      <c r="C76" s="19"/>
      <c r="D76" s="19"/>
      <c r="J76" s="19"/>
      <c r="K76" s="19"/>
      <c r="L76"/>
      <c r="M76"/>
      <c r="N76"/>
      <c r="O76"/>
      <c r="P76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</row>
    <row r="77" spans="1:57" ht="14.25" x14ac:dyDescent="0.2">
      <c r="A77" s="19"/>
      <c r="B77" s="19"/>
      <c r="C77" s="19"/>
      <c r="D77" s="19"/>
      <c r="J77" s="19"/>
      <c r="K77" s="19"/>
      <c r="L77"/>
      <c r="M77"/>
      <c r="N77"/>
      <c r="O77"/>
      <c r="P77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</row>
    <row r="78" spans="1:57" ht="14.25" x14ac:dyDescent="0.2">
      <c r="A78" s="19"/>
      <c r="B78" s="19"/>
      <c r="C78" s="19"/>
      <c r="D78" s="19"/>
      <c r="J78" s="19"/>
      <c r="K78" s="19"/>
      <c r="L78"/>
      <c r="M78"/>
      <c r="N78"/>
      <c r="O78"/>
      <c r="P78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</row>
    <row r="79" spans="1:57" ht="14.25" x14ac:dyDescent="0.2">
      <c r="A79" s="19"/>
      <c r="B79" s="19"/>
      <c r="C79" s="19"/>
      <c r="D79" s="19"/>
      <c r="J79" s="19"/>
      <c r="K79" s="19"/>
      <c r="L79"/>
      <c r="M79"/>
      <c r="N79"/>
      <c r="O79"/>
      <c r="P7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</row>
    <row r="80" spans="1:57" ht="14.25" x14ac:dyDescent="0.2">
      <c r="A80" s="19"/>
      <c r="B80" s="19"/>
      <c r="C80" s="19"/>
      <c r="D80" s="19"/>
      <c r="J80" s="19"/>
      <c r="K80" s="19"/>
      <c r="L80"/>
      <c r="M80"/>
      <c r="N80"/>
      <c r="O80"/>
      <c r="P80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</row>
    <row r="81" spans="1:57" ht="14.25" x14ac:dyDescent="0.2">
      <c r="A81" s="19"/>
      <c r="B81" s="19"/>
      <c r="C81" s="19"/>
      <c r="D81" s="19"/>
      <c r="J81" s="19"/>
      <c r="K81" s="19"/>
      <c r="L81"/>
      <c r="M81"/>
      <c r="N81"/>
      <c r="O81"/>
      <c r="P81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</row>
    <row r="82" spans="1:57" ht="14.25" x14ac:dyDescent="0.2">
      <c r="A82" s="19"/>
      <c r="B82" s="19"/>
      <c r="C82" s="19"/>
      <c r="D82" s="19"/>
      <c r="J82" s="19"/>
      <c r="K82" s="19"/>
      <c r="L82"/>
      <c r="M82"/>
      <c r="N82"/>
      <c r="O82"/>
      <c r="P82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</row>
    <row r="83" spans="1:57" ht="14.25" x14ac:dyDescent="0.2">
      <c r="A83" s="19"/>
      <c r="B83" s="19"/>
      <c r="C83" s="19"/>
      <c r="D83" s="19"/>
      <c r="J83" s="19"/>
      <c r="K83" s="19"/>
      <c r="L83"/>
      <c r="M83"/>
      <c r="N83"/>
      <c r="O83"/>
      <c r="P83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</row>
    <row r="84" spans="1:57" ht="14.25" x14ac:dyDescent="0.2">
      <c r="A84" s="19"/>
      <c r="B84" s="19"/>
      <c r="C84" s="19"/>
      <c r="D84" s="19"/>
      <c r="J84" s="19"/>
      <c r="K84" s="19"/>
      <c r="L84"/>
      <c r="M84"/>
      <c r="N84"/>
      <c r="O84"/>
      <c r="P84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</row>
    <row r="85" spans="1:57" ht="14.25" x14ac:dyDescent="0.2">
      <c r="A85" s="19"/>
      <c r="B85" s="19"/>
      <c r="C85" s="19"/>
      <c r="D85" s="19"/>
      <c r="J85" s="19"/>
      <c r="K85" s="19"/>
      <c r="L85"/>
      <c r="M85"/>
      <c r="N85"/>
      <c r="O85"/>
      <c r="P85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</row>
    <row r="86" spans="1:57" ht="14.25" x14ac:dyDescent="0.2">
      <c r="A86" s="19"/>
      <c r="B86" s="19"/>
      <c r="C86" s="19"/>
      <c r="D86" s="19"/>
      <c r="J86" s="19"/>
      <c r="K86" s="19"/>
      <c r="L86"/>
      <c r="M86"/>
      <c r="N86"/>
      <c r="O86"/>
      <c r="P86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</row>
    <row r="87" spans="1:57" ht="14.25" x14ac:dyDescent="0.2">
      <c r="A87" s="19"/>
      <c r="B87" s="19"/>
      <c r="C87" s="19"/>
      <c r="D87" s="19"/>
      <c r="J87" s="19"/>
      <c r="K87" s="19"/>
      <c r="L87"/>
      <c r="M87"/>
      <c r="N87"/>
      <c r="O87"/>
      <c r="P87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</row>
    <row r="88" spans="1:57" ht="14.25" x14ac:dyDescent="0.2">
      <c r="A88" s="19"/>
      <c r="B88" s="19"/>
      <c r="C88" s="19"/>
      <c r="D88" s="19"/>
      <c r="J88" s="19"/>
      <c r="K88" s="19"/>
      <c r="L88"/>
      <c r="M88"/>
      <c r="N88"/>
      <c r="O88"/>
      <c r="P88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</row>
    <row r="89" spans="1:57" ht="14.25" x14ac:dyDescent="0.2">
      <c r="A89" s="19"/>
      <c r="B89" s="19"/>
      <c r="C89" s="19"/>
      <c r="D89" s="19"/>
      <c r="J89" s="19"/>
      <c r="K89" s="19"/>
      <c r="L89"/>
      <c r="M89"/>
      <c r="N89"/>
      <c r="O89"/>
      <c r="P8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</row>
    <row r="90" spans="1:57" ht="14.25" x14ac:dyDescent="0.2">
      <c r="A90" s="19"/>
      <c r="B90" s="19"/>
      <c r="C90" s="19"/>
      <c r="D90" s="19"/>
      <c r="J90" s="19"/>
      <c r="K90" s="19"/>
      <c r="L90"/>
      <c r="M90"/>
      <c r="N90"/>
      <c r="O90"/>
      <c r="P90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</row>
    <row r="91" spans="1:57" ht="14.25" x14ac:dyDescent="0.2">
      <c r="A91" s="19"/>
      <c r="B91" s="19"/>
      <c r="C91" s="19"/>
      <c r="D91" s="19"/>
      <c r="J91" s="19"/>
      <c r="K91" s="19"/>
      <c r="L91"/>
      <c r="M91"/>
      <c r="N91"/>
      <c r="O91"/>
      <c r="P91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</row>
    <row r="92" spans="1:57" ht="14.25" x14ac:dyDescent="0.2">
      <c r="A92" s="19"/>
      <c r="B92" s="19"/>
      <c r="C92" s="19"/>
      <c r="D92" s="19"/>
      <c r="L92"/>
      <c r="M92"/>
      <c r="N92"/>
      <c r="O92"/>
      <c r="P92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</row>
    <row r="93" spans="1:57" ht="14.25" x14ac:dyDescent="0.2">
      <c r="A93" s="19"/>
      <c r="B93" s="19"/>
      <c r="C93" s="19"/>
      <c r="D93" s="19"/>
      <c r="L93"/>
      <c r="M93"/>
      <c r="N93"/>
      <c r="O93"/>
      <c r="P93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</row>
    <row r="94" spans="1:57" ht="14.25" x14ac:dyDescent="0.2">
      <c r="A94" s="19"/>
      <c r="B94" s="19"/>
      <c r="C94" s="19"/>
      <c r="D94" s="19"/>
      <c r="L94"/>
      <c r="M94"/>
      <c r="N94"/>
      <c r="O94"/>
      <c r="P94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</row>
    <row r="95" spans="1:57" ht="14.25" x14ac:dyDescent="0.2">
      <c r="A95" s="19"/>
      <c r="B95" s="19"/>
      <c r="C95" s="19"/>
      <c r="D95" s="19"/>
      <c r="L95"/>
      <c r="M95"/>
      <c r="N95"/>
      <c r="O95"/>
      <c r="P95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</row>
    <row r="96" spans="1:57" ht="14.25" x14ac:dyDescent="0.2">
      <c r="A96" s="19"/>
      <c r="B96" s="19"/>
      <c r="C96" s="19"/>
      <c r="D96" s="19"/>
      <c r="L96"/>
      <c r="M96"/>
      <c r="N96"/>
      <c r="O96"/>
      <c r="P96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</row>
    <row r="97" spans="1:57" ht="14.25" x14ac:dyDescent="0.2">
      <c r="A97" s="19"/>
      <c r="B97" s="19"/>
      <c r="C97" s="19"/>
      <c r="D97" s="19"/>
      <c r="L97"/>
      <c r="M97"/>
      <c r="N97"/>
      <c r="O97"/>
      <c r="P97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</row>
    <row r="98" spans="1:57" ht="14.25" x14ac:dyDescent="0.2">
      <c r="A98" s="19"/>
      <c r="B98" s="19"/>
      <c r="C98" s="19"/>
      <c r="D98" s="19"/>
      <c r="L98"/>
      <c r="M98"/>
      <c r="N98"/>
      <c r="O98"/>
      <c r="P98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</row>
    <row r="99" spans="1:57" ht="14.25" x14ac:dyDescent="0.2">
      <c r="A99" s="19"/>
      <c r="B99" s="19"/>
      <c r="C99" s="19"/>
      <c r="D99" s="19"/>
      <c r="L99"/>
      <c r="M99"/>
      <c r="N99"/>
      <c r="O99"/>
      <c r="P9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</row>
    <row r="100" spans="1:57" ht="14.25" x14ac:dyDescent="0.2">
      <c r="A100" s="19"/>
      <c r="B100" s="19"/>
      <c r="C100" s="19"/>
      <c r="D100" s="19"/>
      <c r="L100"/>
      <c r="M100"/>
      <c r="N100"/>
      <c r="O100"/>
      <c r="P100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</row>
    <row r="101" spans="1:57" ht="14.25" x14ac:dyDescent="0.2">
      <c r="A101" s="19"/>
      <c r="B101" s="19"/>
      <c r="C101" s="19"/>
      <c r="D101" s="19"/>
      <c r="L101"/>
      <c r="M101"/>
      <c r="N101"/>
      <c r="O101"/>
      <c r="P101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</row>
    <row r="102" spans="1:57" ht="14.25" x14ac:dyDescent="0.2">
      <c r="A102" s="19"/>
      <c r="B102" s="19"/>
      <c r="C102" s="19"/>
      <c r="D102" s="19"/>
      <c r="L102"/>
      <c r="M102"/>
      <c r="N102"/>
      <c r="O102"/>
      <c r="P102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</row>
    <row r="103" spans="1:57" ht="14.25" x14ac:dyDescent="0.2">
      <c r="A103" s="19"/>
      <c r="B103" s="19"/>
      <c r="C103" s="19"/>
      <c r="D103" s="19"/>
      <c r="L103"/>
      <c r="M103"/>
      <c r="N103"/>
      <c r="O103"/>
      <c r="P103"/>
      <c r="Q103" s="10"/>
      <c r="R103" s="10"/>
      <c r="S103" s="10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0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</row>
    <row r="104" spans="1:57" ht="14.25" x14ac:dyDescent="0.2">
      <c r="A104" s="19"/>
      <c r="B104" s="19"/>
      <c r="C104" s="19"/>
      <c r="D104" s="19"/>
      <c r="L104"/>
      <c r="M104"/>
      <c r="N104"/>
      <c r="O104"/>
      <c r="P104"/>
      <c r="Q104" s="10"/>
      <c r="R104" s="10"/>
      <c r="S104" s="10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0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</row>
    <row r="105" spans="1:57" ht="14.25" x14ac:dyDescent="0.2">
      <c r="A105" s="19"/>
      <c r="B105" s="19"/>
      <c r="C105" s="19"/>
      <c r="D105" s="19"/>
      <c r="L105"/>
      <c r="M105"/>
      <c r="N105"/>
      <c r="O105"/>
      <c r="P105"/>
      <c r="Q105" s="10"/>
      <c r="R105" s="10"/>
      <c r="S105" s="10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0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</row>
    <row r="106" spans="1:57" ht="14.25" x14ac:dyDescent="0.2">
      <c r="A106" s="19"/>
      <c r="B106" s="19"/>
      <c r="C106" s="19"/>
      <c r="D106" s="19"/>
      <c r="L106"/>
      <c r="M106"/>
      <c r="N106"/>
      <c r="O106"/>
      <c r="P106"/>
      <c r="Q106" s="10"/>
      <c r="R106" s="10"/>
      <c r="S106" s="10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0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</row>
    <row r="107" spans="1:57" ht="14.25" x14ac:dyDescent="0.2">
      <c r="A107" s="19"/>
      <c r="B107" s="19"/>
      <c r="C107" s="19"/>
      <c r="D107" s="19"/>
      <c r="L107"/>
      <c r="M107"/>
      <c r="N107"/>
      <c r="O107"/>
      <c r="P107"/>
      <c r="Q107" s="10"/>
      <c r="R107" s="10"/>
      <c r="S107" s="10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0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</row>
    <row r="108" spans="1:57" ht="14.25" x14ac:dyDescent="0.2">
      <c r="A108" s="19"/>
      <c r="B108" s="19"/>
      <c r="C108" s="19"/>
      <c r="D108" s="19"/>
      <c r="L108"/>
      <c r="M108"/>
      <c r="N108"/>
      <c r="O108"/>
      <c r="P108"/>
      <c r="Q108" s="10"/>
      <c r="R108" s="10"/>
      <c r="S108" s="10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0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</row>
    <row r="109" spans="1:57" ht="14.25" x14ac:dyDescent="0.2">
      <c r="A109" s="19"/>
      <c r="B109" s="19"/>
      <c r="C109" s="19"/>
      <c r="D109" s="19"/>
      <c r="L109"/>
      <c r="M109"/>
      <c r="N109"/>
      <c r="O109"/>
      <c r="P109"/>
      <c r="Q109" s="10"/>
      <c r="R109" s="10"/>
      <c r="S109" s="10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0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</row>
    <row r="110" spans="1:57" ht="14.25" x14ac:dyDescent="0.2">
      <c r="A110" s="19"/>
      <c r="B110" s="19"/>
      <c r="C110" s="19"/>
      <c r="D110" s="19"/>
      <c r="L110"/>
      <c r="M110"/>
      <c r="N110"/>
      <c r="O110"/>
      <c r="P110"/>
      <c r="Q110" s="10"/>
      <c r="R110" s="10"/>
      <c r="S110" s="10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0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</row>
    <row r="111" spans="1:57" ht="14.25" x14ac:dyDescent="0.2">
      <c r="A111" s="19"/>
      <c r="B111" s="19"/>
      <c r="C111" s="19"/>
      <c r="D111" s="19"/>
      <c r="L111"/>
      <c r="M111"/>
      <c r="N111"/>
      <c r="O111"/>
      <c r="P111"/>
      <c r="Q111" s="10"/>
      <c r="R111" s="10"/>
      <c r="S111" s="10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0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</row>
    <row r="112" spans="1:57" ht="14.25" x14ac:dyDescent="0.2">
      <c r="A112" s="19"/>
      <c r="B112" s="19"/>
      <c r="C112" s="19"/>
      <c r="D112" s="19"/>
      <c r="L112"/>
      <c r="M112"/>
      <c r="N112"/>
      <c r="O112"/>
      <c r="P112"/>
      <c r="Q112" s="10"/>
      <c r="R112" s="10"/>
      <c r="S112" s="10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0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</row>
    <row r="113" spans="1:57" ht="14.25" x14ac:dyDescent="0.2">
      <c r="A113" s="19"/>
      <c r="B113" s="19"/>
      <c r="C113" s="19"/>
      <c r="D113" s="19"/>
      <c r="L113"/>
      <c r="M113"/>
      <c r="N113"/>
      <c r="O113"/>
      <c r="P113"/>
      <c r="Q113" s="10"/>
      <c r="R113" s="10"/>
      <c r="S113" s="10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0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</row>
    <row r="114" spans="1:57" ht="14.25" x14ac:dyDescent="0.2">
      <c r="A114" s="19"/>
      <c r="B114" s="19"/>
      <c r="C114" s="19"/>
      <c r="D114" s="19"/>
      <c r="L114"/>
      <c r="M114"/>
      <c r="N114"/>
      <c r="O114"/>
      <c r="P114"/>
      <c r="Q114" s="10"/>
      <c r="R114" s="10"/>
      <c r="S114" s="10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0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</row>
    <row r="115" spans="1:57" ht="14.25" x14ac:dyDescent="0.2">
      <c r="A115" s="19"/>
      <c r="B115" s="19"/>
      <c r="C115" s="19"/>
      <c r="D115" s="19"/>
      <c r="L115"/>
      <c r="M115"/>
      <c r="N115"/>
      <c r="O115"/>
      <c r="P115"/>
      <c r="Q115" s="10"/>
      <c r="R115" s="10"/>
      <c r="S115" s="10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0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</row>
    <row r="116" spans="1:57" ht="14.25" x14ac:dyDescent="0.2">
      <c r="A116" s="19"/>
      <c r="B116" s="19"/>
      <c r="C116" s="19"/>
      <c r="D116" s="19"/>
      <c r="L116"/>
      <c r="M116"/>
      <c r="N116"/>
      <c r="O116"/>
      <c r="P116"/>
      <c r="Q116" s="10"/>
      <c r="R116" s="10"/>
      <c r="S116" s="10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0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</row>
    <row r="117" spans="1:57" ht="14.25" x14ac:dyDescent="0.2">
      <c r="A117" s="19"/>
      <c r="B117" s="19"/>
      <c r="C117" s="19"/>
      <c r="D117" s="19"/>
      <c r="L117"/>
      <c r="M117"/>
      <c r="N117"/>
      <c r="O117"/>
      <c r="P117"/>
      <c r="Q117" s="10"/>
      <c r="R117" s="10"/>
      <c r="S117" s="10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0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</row>
    <row r="118" spans="1:57" ht="14.25" x14ac:dyDescent="0.2">
      <c r="A118" s="19"/>
      <c r="B118" s="19"/>
      <c r="C118" s="19"/>
      <c r="D118" s="19"/>
      <c r="L118"/>
      <c r="M118"/>
      <c r="N118"/>
      <c r="O118"/>
      <c r="P118"/>
      <c r="Q118" s="10"/>
      <c r="R118" s="10"/>
      <c r="S118" s="10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0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</row>
    <row r="119" spans="1:57" ht="14.25" x14ac:dyDescent="0.2">
      <c r="A119" s="19"/>
      <c r="B119" s="19"/>
      <c r="C119" s="19"/>
      <c r="D119" s="19"/>
      <c r="L119"/>
      <c r="M119"/>
      <c r="N119"/>
      <c r="O119"/>
      <c r="P119"/>
      <c r="Q119" s="10"/>
      <c r="R119" s="10"/>
      <c r="S119" s="10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0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</row>
    <row r="120" spans="1:57" ht="14.25" x14ac:dyDescent="0.2">
      <c r="A120" s="19"/>
      <c r="B120" s="19"/>
      <c r="C120" s="19"/>
      <c r="D120" s="19"/>
      <c r="L120"/>
      <c r="M120"/>
      <c r="N120"/>
      <c r="O120"/>
      <c r="P120"/>
      <c r="Q120" s="10"/>
      <c r="R120" s="10"/>
      <c r="S120" s="10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0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</row>
    <row r="121" spans="1:57" ht="14.25" x14ac:dyDescent="0.2">
      <c r="A121" s="19"/>
      <c r="B121" s="19"/>
      <c r="C121" s="19"/>
      <c r="D121" s="19"/>
      <c r="L121"/>
      <c r="M121"/>
      <c r="N121"/>
      <c r="O121"/>
      <c r="P121"/>
      <c r="Q121" s="10"/>
      <c r="R121" s="10"/>
      <c r="S121" s="10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0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</row>
    <row r="122" spans="1:57" ht="14.25" x14ac:dyDescent="0.2">
      <c r="A122" s="19"/>
      <c r="B122" s="19"/>
      <c r="C122" s="19"/>
      <c r="D122" s="19"/>
      <c r="L122"/>
      <c r="M122"/>
      <c r="N122"/>
      <c r="O122"/>
      <c r="P122"/>
      <c r="Q122" s="10"/>
      <c r="R122" s="10"/>
      <c r="S122" s="10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0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</row>
    <row r="123" spans="1:57" ht="14.25" x14ac:dyDescent="0.2">
      <c r="A123" s="19"/>
      <c r="B123" s="19"/>
      <c r="C123" s="19"/>
      <c r="D123" s="19"/>
      <c r="L123"/>
      <c r="M123"/>
      <c r="N123"/>
      <c r="O123"/>
      <c r="P123"/>
      <c r="Q123" s="10"/>
      <c r="R123" s="10"/>
      <c r="S123" s="10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0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</row>
    <row r="124" spans="1:57" ht="14.25" x14ac:dyDescent="0.2">
      <c r="A124" s="19"/>
      <c r="B124" s="19"/>
      <c r="C124" s="19"/>
      <c r="D124" s="19"/>
      <c r="L124"/>
      <c r="M124"/>
      <c r="N124"/>
      <c r="O124"/>
      <c r="P124"/>
      <c r="Q124" s="10"/>
      <c r="R124" s="10"/>
      <c r="S124" s="10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0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</row>
    <row r="125" spans="1:57" ht="14.25" x14ac:dyDescent="0.2">
      <c r="A125" s="19"/>
      <c r="B125" s="19"/>
      <c r="C125" s="19"/>
      <c r="D125" s="19"/>
      <c r="L125"/>
      <c r="M125"/>
      <c r="N125"/>
      <c r="O125"/>
      <c r="P125"/>
      <c r="Q125" s="10"/>
      <c r="R125" s="10"/>
      <c r="S125" s="10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0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</row>
    <row r="126" spans="1:57" ht="14.25" x14ac:dyDescent="0.2">
      <c r="A126" s="19"/>
      <c r="B126" s="19"/>
      <c r="C126" s="19"/>
      <c r="D126" s="19"/>
      <c r="L126"/>
      <c r="M126"/>
      <c r="N126"/>
      <c r="O126"/>
      <c r="P126"/>
      <c r="Q126" s="10"/>
      <c r="R126" s="10"/>
      <c r="S126" s="10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0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</row>
    <row r="127" spans="1:57" ht="14.25" x14ac:dyDescent="0.2">
      <c r="A127" s="19"/>
      <c r="B127" s="19"/>
      <c r="C127" s="19"/>
      <c r="D127" s="19"/>
      <c r="L127"/>
      <c r="M127"/>
      <c r="N127"/>
      <c r="O127"/>
      <c r="P127"/>
      <c r="Q127" s="10"/>
      <c r="R127" s="10"/>
      <c r="S127" s="10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0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</row>
    <row r="128" spans="1:57" ht="14.25" x14ac:dyDescent="0.2">
      <c r="A128" s="19"/>
      <c r="B128" s="19"/>
      <c r="C128" s="19"/>
      <c r="D128" s="19"/>
      <c r="L128"/>
      <c r="M128"/>
      <c r="N128"/>
      <c r="O128"/>
      <c r="P128"/>
      <c r="Q128" s="10"/>
      <c r="R128" s="10"/>
      <c r="S128" s="10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0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</row>
    <row r="129" spans="1:57" ht="14.25" x14ac:dyDescent="0.2">
      <c r="A129" s="19"/>
      <c r="B129" s="19"/>
      <c r="C129" s="19"/>
      <c r="D129" s="19"/>
      <c r="L129"/>
      <c r="M129"/>
      <c r="N129"/>
      <c r="O129"/>
      <c r="P129"/>
      <c r="Q129" s="10"/>
      <c r="R129" s="10"/>
      <c r="S129" s="10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0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</row>
    <row r="130" spans="1:57" ht="14.25" x14ac:dyDescent="0.2">
      <c r="A130" s="19"/>
      <c r="B130" s="19"/>
      <c r="C130" s="19"/>
      <c r="D130" s="19"/>
      <c r="L130"/>
      <c r="M130"/>
      <c r="N130"/>
      <c r="O130"/>
      <c r="P130"/>
      <c r="Q130" s="10"/>
      <c r="R130" s="10"/>
      <c r="S130" s="10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0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</row>
    <row r="131" spans="1:57" ht="14.25" x14ac:dyDescent="0.2">
      <c r="A131" s="19"/>
      <c r="B131" s="19"/>
      <c r="C131" s="19"/>
      <c r="D131" s="19"/>
      <c r="L131"/>
      <c r="M131"/>
      <c r="N131"/>
      <c r="O131"/>
      <c r="P131"/>
      <c r="Q131" s="10"/>
      <c r="R131" s="10"/>
      <c r="S131" s="10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0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</row>
    <row r="132" spans="1:57" ht="14.25" x14ac:dyDescent="0.2">
      <c r="A132" s="19"/>
      <c r="B132" s="19"/>
      <c r="C132" s="19"/>
      <c r="D132" s="19"/>
      <c r="L132"/>
      <c r="M132"/>
      <c r="N132"/>
      <c r="O132"/>
      <c r="P132"/>
      <c r="Q132" s="10"/>
      <c r="R132" s="10"/>
      <c r="S132" s="10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0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</row>
    <row r="133" spans="1:57" ht="14.25" x14ac:dyDescent="0.2">
      <c r="A133" s="19"/>
      <c r="B133" s="19"/>
      <c r="C133" s="19"/>
      <c r="D133" s="19"/>
      <c r="L133"/>
      <c r="M133"/>
      <c r="N133"/>
      <c r="O133"/>
      <c r="P133"/>
      <c r="Q133" s="10"/>
      <c r="R133" s="10"/>
      <c r="S133" s="10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0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</row>
    <row r="134" spans="1:57" ht="14.25" x14ac:dyDescent="0.2">
      <c r="A134" s="19"/>
      <c r="B134" s="19"/>
      <c r="C134" s="19"/>
      <c r="D134" s="19"/>
      <c r="L134"/>
      <c r="M134"/>
      <c r="N134"/>
      <c r="O134"/>
      <c r="P134"/>
      <c r="Q134" s="10"/>
      <c r="R134" s="10"/>
      <c r="S134" s="10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0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</row>
    <row r="135" spans="1:57" ht="14.25" x14ac:dyDescent="0.2">
      <c r="A135" s="19"/>
      <c r="B135" s="19"/>
      <c r="C135" s="19"/>
      <c r="D135" s="19"/>
      <c r="L135"/>
      <c r="M135"/>
      <c r="N135"/>
      <c r="O135"/>
      <c r="P135"/>
      <c r="Q135" s="10"/>
      <c r="R135" s="10"/>
      <c r="S135" s="10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0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</row>
    <row r="136" spans="1:57" ht="14.25" x14ac:dyDescent="0.2">
      <c r="A136" s="19"/>
      <c r="B136" s="19"/>
      <c r="C136" s="19"/>
      <c r="D136" s="19"/>
      <c r="L136"/>
      <c r="M136"/>
      <c r="N136"/>
      <c r="O136"/>
      <c r="P136"/>
      <c r="Q136" s="10"/>
      <c r="R136" s="10"/>
      <c r="S136" s="10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0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</row>
    <row r="137" spans="1:57" ht="14.25" x14ac:dyDescent="0.2">
      <c r="A137" s="19"/>
      <c r="B137" s="19"/>
      <c r="C137" s="19"/>
      <c r="D137" s="19"/>
      <c r="L137"/>
      <c r="M137"/>
      <c r="N137"/>
      <c r="O137"/>
      <c r="P137"/>
      <c r="Q137" s="10"/>
      <c r="R137" s="10"/>
      <c r="S137" s="10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0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</row>
    <row r="138" spans="1:57" ht="14.25" x14ac:dyDescent="0.2">
      <c r="A138" s="19"/>
      <c r="B138" s="19"/>
      <c r="C138" s="19"/>
      <c r="D138" s="19"/>
      <c r="L138"/>
      <c r="M138"/>
      <c r="N138"/>
      <c r="O138"/>
      <c r="P138"/>
      <c r="Q138" s="10"/>
      <c r="R138" s="10"/>
      <c r="S138" s="10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0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</row>
    <row r="139" spans="1:57" ht="14.25" x14ac:dyDescent="0.2">
      <c r="A139" s="19"/>
      <c r="B139" s="19"/>
      <c r="C139" s="19"/>
      <c r="D139" s="19"/>
      <c r="L139"/>
      <c r="M139"/>
      <c r="N139"/>
      <c r="O139"/>
      <c r="P139"/>
      <c r="Q139" s="10"/>
      <c r="R139" s="10"/>
      <c r="S139" s="10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0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</row>
    <row r="140" spans="1:57" ht="14.25" x14ac:dyDescent="0.2">
      <c r="A140" s="19"/>
      <c r="B140" s="19"/>
      <c r="C140" s="19"/>
      <c r="D140" s="19"/>
      <c r="L140"/>
      <c r="M140"/>
      <c r="N140"/>
      <c r="O140"/>
      <c r="P140"/>
      <c r="Q140" s="10"/>
      <c r="R140" s="10"/>
      <c r="S140" s="10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0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</row>
    <row r="141" spans="1:57" ht="14.25" x14ac:dyDescent="0.2">
      <c r="A141" s="19"/>
      <c r="B141" s="19"/>
      <c r="C141" s="19"/>
      <c r="D141" s="19"/>
      <c r="L141"/>
      <c r="M141"/>
      <c r="N141"/>
      <c r="O141"/>
      <c r="P141"/>
      <c r="Q141" s="10"/>
      <c r="R141" s="10"/>
      <c r="S141" s="10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0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</row>
    <row r="142" spans="1:57" ht="14.25" x14ac:dyDescent="0.2">
      <c r="A142" s="19"/>
      <c r="B142" s="19"/>
      <c r="C142" s="19"/>
      <c r="D142" s="19"/>
      <c r="L142"/>
      <c r="M142"/>
      <c r="N142"/>
      <c r="O142"/>
      <c r="P142"/>
      <c r="Q142" s="10"/>
      <c r="R142" s="10"/>
      <c r="S142" s="10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0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</row>
    <row r="143" spans="1:57" ht="14.25" x14ac:dyDescent="0.2">
      <c r="A143" s="19"/>
      <c r="B143" s="19"/>
      <c r="C143" s="19"/>
      <c r="D143" s="19"/>
      <c r="L143"/>
      <c r="M143"/>
      <c r="N143"/>
      <c r="O143"/>
      <c r="P143"/>
      <c r="Q143" s="10"/>
      <c r="R143" s="10"/>
      <c r="S143" s="10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0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</row>
    <row r="144" spans="1:57" ht="14.25" x14ac:dyDescent="0.2">
      <c r="A144" s="19"/>
      <c r="B144" s="19"/>
      <c r="C144" s="19"/>
      <c r="D144" s="19"/>
      <c r="L144"/>
      <c r="M144"/>
      <c r="N144"/>
      <c r="O144"/>
      <c r="P144"/>
      <c r="Q144" s="10"/>
      <c r="R144" s="10"/>
      <c r="S144" s="10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0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</row>
    <row r="145" spans="1:57" ht="14.25" x14ac:dyDescent="0.2">
      <c r="A145" s="19"/>
      <c r="B145" s="19"/>
      <c r="C145" s="19"/>
      <c r="D145" s="19"/>
      <c r="L145"/>
      <c r="M145"/>
      <c r="N145"/>
      <c r="O145"/>
      <c r="P145"/>
      <c r="Q145" s="10"/>
      <c r="R145" s="10"/>
      <c r="S145" s="10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0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</row>
    <row r="146" spans="1:57" ht="14.25" x14ac:dyDescent="0.2">
      <c r="A146" s="19"/>
      <c r="B146" s="19"/>
      <c r="C146" s="19"/>
      <c r="D146" s="19"/>
      <c r="L146"/>
      <c r="M146"/>
      <c r="N146"/>
      <c r="O146"/>
      <c r="P146"/>
      <c r="Q146" s="10"/>
      <c r="R146" s="10"/>
      <c r="S146" s="10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0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</row>
    <row r="147" spans="1:57" ht="14.25" x14ac:dyDescent="0.2">
      <c r="A147" s="19"/>
      <c r="B147" s="19"/>
      <c r="C147" s="19"/>
      <c r="D147" s="19"/>
      <c r="L147"/>
      <c r="M147"/>
      <c r="N147"/>
      <c r="O147"/>
      <c r="P147"/>
      <c r="Q147" s="10"/>
      <c r="R147" s="10"/>
      <c r="S147" s="10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0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</row>
    <row r="148" spans="1:57" ht="14.25" x14ac:dyDescent="0.2">
      <c r="A148" s="19"/>
      <c r="B148" s="19"/>
      <c r="C148" s="19"/>
      <c r="D148" s="19"/>
      <c r="L148"/>
      <c r="M148"/>
      <c r="N148"/>
      <c r="O148"/>
      <c r="P148"/>
      <c r="Q148" s="10"/>
      <c r="R148" s="10"/>
      <c r="S148" s="10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0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</row>
    <row r="149" spans="1:57" ht="14.25" x14ac:dyDescent="0.2">
      <c r="A149" s="19"/>
      <c r="B149" s="19"/>
      <c r="C149" s="19"/>
      <c r="D149" s="19"/>
      <c r="L149"/>
      <c r="M149"/>
      <c r="N149"/>
      <c r="O149"/>
      <c r="P149"/>
      <c r="Q149" s="10"/>
      <c r="R149" s="10"/>
      <c r="S149" s="10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0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</row>
    <row r="150" spans="1:57" ht="14.25" x14ac:dyDescent="0.2">
      <c r="A150" s="19"/>
      <c r="B150" s="19"/>
      <c r="C150" s="19"/>
      <c r="D150" s="19"/>
      <c r="L150"/>
      <c r="M150"/>
      <c r="N150"/>
      <c r="O150"/>
      <c r="P150"/>
      <c r="Q150" s="10"/>
      <c r="R150" s="10"/>
      <c r="S150" s="10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0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</row>
    <row r="151" spans="1:57" ht="14.25" x14ac:dyDescent="0.2">
      <c r="A151" s="19"/>
      <c r="B151" s="19"/>
      <c r="C151" s="19"/>
      <c r="D151" s="19"/>
      <c r="L151"/>
      <c r="M151"/>
      <c r="N151"/>
      <c r="O151"/>
      <c r="P151"/>
      <c r="Q151" s="10"/>
      <c r="R151" s="10"/>
      <c r="S151" s="10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0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</row>
    <row r="152" spans="1:57" ht="14.25" x14ac:dyDescent="0.2">
      <c r="A152" s="19"/>
      <c r="B152" s="19"/>
      <c r="C152" s="19"/>
      <c r="D152" s="19"/>
      <c r="L152"/>
      <c r="M152"/>
      <c r="N152"/>
      <c r="O152"/>
      <c r="P152"/>
      <c r="Q152" s="10"/>
      <c r="R152" s="10"/>
      <c r="S152" s="10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0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</row>
    <row r="153" spans="1:57" ht="14.25" x14ac:dyDescent="0.2">
      <c r="A153" s="19"/>
      <c r="B153" s="19"/>
      <c r="C153" s="19"/>
      <c r="D153" s="19"/>
      <c r="L153"/>
      <c r="M153"/>
      <c r="N153"/>
      <c r="O153"/>
      <c r="P153"/>
      <c r="Q153" s="10"/>
      <c r="R153" s="10"/>
      <c r="S153" s="10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0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</row>
    <row r="154" spans="1:57" ht="14.25" x14ac:dyDescent="0.2">
      <c r="A154" s="19"/>
      <c r="B154" s="19"/>
      <c r="C154" s="19"/>
      <c r="D154" s="19"/>
      <c r="L154"/>
      <c r="M154"/>
      <c r="N154"/>
      <c r="O154"/>
      <c r="P154"/>
      <c r="Q154" s="10"/>
      <c r="R154" s="10"/>
      <c r="S154" s="10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0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</row>
    <row r="155" spans="1:57" ht="14.25" x14ac:dyDescent="0.2">
      <c r="A155" s="19"/>
      <c r="B155" s="19"/>
      <c r="C155" s="19"/>
      <c r="D155" s="19"/>
      <c r="L155"/>
      <c r="M155"/>
      <c r="N155"/>
      <c r="O155"/>
      <c r="P155"/>
      <c r="Q155" s="10"/>
      <c r="R155" s="10"/>
      <c r="S155" s="10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0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</row>
    <row r="156" spans="1:57" ht="14.25" x14ac:dyDescent="0.2">
      <c r="A156" s="19"/>
      <c r="B156" s="19"/>
      <c r="C156" s="19"/>
      <c r="D156" s="19"/>
      <c r="L156"/>
      <c r="M156"/>
      <c r="N156"/>
      <c r="O156"/>
      <c r="P156"/>
      <c r="Q156" s="10"/>
      <c r="R156" s="10"/>
      <c r="S156" s="10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0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</row>
    <row r="157" spans="1:57" ht="14.25" x14ac:dyDescent="0.2">
      <c r="A157" s="19"/>
      <c r="B157" s="19"/>
      <c r="C157" s="19"/>
      <c r="D157" s="19"/>
      <c r="L157"/>
      <c r="M157"/>
      <c r="N157"/>
      <c r="O157"/>
      <c r="P157"/>
      <c r="Q157" s="10"/>
      <c r="R157" s="10"/>
      <c r="S157" s="10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0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</row>
    <row r="158" spans="1:57" ht="14.25" x14ac:dyDescent="0.2">
      <c r="A158" s="19"/>
      <c r="B158" s="19"/>
      <c r="C158" s="19"/>
      <c r="D158" s="19"/>
      <c r="L158"/>
      <c r="M158"/>
      <c r="N158"/>
      <c r="O158"/>
      <c r="P158"/>
      <c r="Q158" s="10"/>
      <c r="R158" s="10"/>
      <c r="S158" s="10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0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</row>
    <row r="159" spans="1:57" ht="14.25" x14ac:dyDescent="0.2">
      <c r="A159" s="19"/>
      <c r="B159" s="19"/>
      <c r="C159" s="19"/>
      <c r="D159" s="19"/>
      <c r="L159"/>
      <c r="M159"/>
      <c r="N159"/>
      <c r="O159"/>
      <c r="P159"/>
      <c r="Q159" s="10"/>
      <c r="R159" s="10"/>
      <c r="S159" s="10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0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</row>
    <row r="160" spans="1:57" ht="14.25" x14ac:dyDescent="0.2">
      <c r="A160" s="19"/>
      <c r="B160" s="19"/>
      <c r="C160" s="19"/>
      <c r="D160" s="19"/>
      <c r="L160"/>
      <c r="M160"/>
      <c r="N160"/>
      <c r="O160"/>
      <c r="P160"/>
      <c r="Q160" s="10"/>
      <c r="R160" s="10"/>
      <c r="S160" s="10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0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</row>
    <row r="161" spans="1:57" ht="14.25" x14ac:dyDescent="0.2">
      <c r="A161" s="19"/>
      <c r="B161" s="19"/>
      <c r="C161" s="19"/>
      <c r="D161" s="19"/>
      <c r="L161"/>
      <c r="M161"/>
      <c r="N161"/>
      <c r="O161"/>
      <c r="P161"/>
      <c r="Q161" s="10"/>
      <c r="R161" s="10"/>
      <c r="S161" s="10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0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</row>
    <row r="162" spans="1:57" ht="14.25" x14ac:dyDescent="0.2">
      <c r="A162" s="19"/>
      <c r="B162" s="19"/>
      <c r="C162" s="19"/>
      <c r="D162" s="19"/>
      <c r="L162"/>
      <c r="M162"/>
      <c r="N162"/>
      <c r="O162"/>
      <c r="P162"/>
      <c r="Q162" s="10"/>
      <c r="R162" s="10"/>
      <c r="S162" s="10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0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</row>
    <row r="163" spans="1:57" ht="14.25" x14ac:dyDescent="0.2">
      <c r="A163" s="19"/>
      <c r="B163" s="19"/>
      <c r="C163" s="19"/>
      <c r="D163" s="19"/>
      <c r="L163"/>
      <c r="M163"/>
      <c r="N163"/>
      <c r="O163"/>
      <c r="P163"/>
      <c r="Q163" s="10"/>
      <c r="R163" s="10"/>
      <c r="S163" s="10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0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</row>
    <row r="164" spans="1:57" ht="14.25" x14ac:dyDescent="0.2">
      <c r="A164" s="19"/>
      <c r="B164" s="19"/>
      <c r="C164" s="19"/>
      <c r="D164" s="19"/>
      <c r="L164"/>
      <c r="M164"/>
      <c r="N164"/>
      <c r="O164"/>
      <c r="P164"/>
      <c r="Q164" s="10"/>
      <c r="R164" s="10"/>
      <c r="S164" s="10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0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</row>
    <row r="165" spans="1:57" ht="14.25" x14ac:dyDescent="0.2">
      <c r="A165" s="19"/>
      <c r="B165" s="19"/>
      <c r="C165" s="19"/>
      <c r="D165" s="19"/>
      <c r="L165"/>
      <c r="M165"/>
      <c r="N165"/>
      <c r="O165"/>
      <c r="P165"/>
      <c r="Q165" s="10"/>
      <c r="R165" s="10"/>
      <c r="S165" s="10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0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</row>
    <row r="166" spans="1:57" ht="14.25" x14ac:dyDescent="0.2">
      <c r="A166" s="19"/>
      <c r="B166" s="19"/>
      <c r="C166" s="19"/>
      <c r="D166" s="19"/>
      <c r="L166"/>
      <c r="M166"/>
      <c r="N166"/>
      <c r="O166"/>
      <c r="P166"/>
      <c r="Q166" s="10"/>
      <c r="R166" s="10"/>
      <c r="S166" s="10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0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</row>
    <row r="167" spans="1:57" ht="14.25" x14ac:dyDescent="0.2">
      <c r="A167" s="19"/>
      <c r="B167" s="19"/>
      <c r="C167" s="19"/>
      <c r="D167" s="19"/>
      <c r="L167"/>
      <c r="M167"/>
      <c r="N167"/>
      <c r="O167"/>
      <c r="P167"/>
      <c r="Q167" s="10"/>
      <c r="R167" s="10"/>
      <c r="S167" s="10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0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</row>
    <row r="168" spans="1:57" ht="14.25" x14ac:dyDescent="0.2">
      <c r="A168" s="19"/>
      <c r="B168" s="19"/>
      <c r="C168" s="19"/>
      <c r="D168" s="19"/>
      <c r="L168"/>
      <c r="M168"/>
      <c r="N168"/>
      <c r="O168"/>
      <c r="P168"/>
      <c r="Q168" s="10"/>
      <c r="R168" s="10"/>
      <c r="S168" s="10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0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</row>
    <row r="169" spans="1:57" ht="14.25" x14ac:dyDescent="0.2">
      <c r="A169" s="19"/>
      <c r="B169" s="19"/>
      <c r="C169" s="19"/>
      <c r="D169" s="19"/>
      <c r="L169"/>
      <c r="M169"/>
      <c r="N169"/>
      <c r="O169"/>
      <c r="P169"/>
      <c r="Q169" s="10"/>
      <c r="R169" s="10"/>
      <c r="S169" s="10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0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</row>
    <row r="170" spans="1:57" ht="14.25" x14ac:dyDescent="0.2">
      <c r="A170" s="19"/>
      <c r="B170" s="19"/>
      <c r="C170" s="19"/>
      <c r="D170" s="19"/>
      <c r="L170"/>
      <c r="M170"/>
      <c r="N170"/>
      <c r="O170"/>
      <c r="P170"/>
      <c r="Q170" s="10"/>
      <c r="R170" s="10"/>
      <c r="S170" s="10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0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</row>
    <row r="171" spans="1:57" ht="14.25" x14ac:dyDescent="0.2">
      <c r="A171" s="19"/>
      <c r="B171" s="19"/>
      <c r="C171" s="19"/>
      <c r="D171" s="19"/>
      <c r="L171"/>
      <c r="M171"/>
      <c r="N171"/>
      <c r="O171"/>
      <c r="P171"/>
      <c r="Q171" s="10"/>
      <c r="R171" s="10"/>
      <c r="S171" s="10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0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</row>
    <row r="172" spans="1:57" ht="14.25" x14ac:dyDescent="0.2">
      <c r="A172" s="19"/>
      <c r="B172" s="19"/>
      <c r="C172" s="19"/>
      <c r="D172" s="19"/>
      <c r="L172"/>
      <c r="M172"/>
      <c r="N172"/>
      <c r="O172"/>
      <c r="P172"/>
      <c r="Q172" s="10"/>
      <c r="R172" s="10"/>
      <c r="S172" s="10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0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</row>
    <row r="173" spans="1:57" ht="14.25" x14ac:dyDescent="0.2">
      <c r="A173" s="19"/>
      <c r="B173" s="19"/>
      <c r="C173" s="19"/>
      <c r="D173" s="19"/>
      <c r="L173"/>
      <c r="M173"/>
      <c r="N173"/>
      <c r="O173"/>
      <c r="P173"/>
      <c r="Q173" s="10"/>
      <c r="R173" s="10"/>
      <c r="S173" s="10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0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</row>
    <row r="174" spans="1:57" ht="14.25" x14ac:dyDescent="0.2">
      <c r="A174" s="19"/>
      <c r="B174" s="19"/>
      <c r="C174" s="19"/>
      <c r="D174" s="19"/>
      <c r="L174"/>
      <c r="M174"/>
      <c r="N174"/>
      <c r="O174"/>
      <c r="P174"/>
      <c r="Q174" s="10"/>
      <c r="R174" s="10"/>
      <c r="S174" s="10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0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</row>
    <row r="175" spans="1:57" ht="14.25" x14ac:dyDescent="0.2">
      <c r="A175" s="19"/>
      <c r="B175" s="19"/>
      <c r="C175" s="19"/>
      <c r="D175" s="19"/>
      <c r="L175"/>
      <c r="M175"/>
      <c r="N175"/>
      <c r="O175"/>
      <c r="P175"/>
      <c r="Q175" s="10"/>
      <c r="R175" s="10"/>
      <c r="S175" s="10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0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</row>
    <row r="176" spans="1:57" ht="14.25" x14ac:dyDescent="0.2">
      <c r="A176" s="19"/>
      <c r="B176" s="19"/>
      <c r="C176" s="19"/>
      <c r="D176" s="19"/>
      <c r="L176"/>
      <c r="M176"/>
      <c r="N176"/>
      <c r="O176"/>
      <c r="P176"/>
      <c r="Q176" s="10"/>
      <c r="R176" s="10"/>
      <c r="S176" s="10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0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</row>
    <row r="177" spans="1:57" ht="14.25" x14ac:dyDescent="0.2">
      <c r="A177" s="19"/>
      <c r="B177" s="19"/>
      <c r="C177" s="19"/>
      <c r="D177" s="19"/>
      <c r="L177"/>
      <c r="M177"/>
      <c r="N177"/>
      <c r="O177"/>
      <c r="P177"/>
      <c r="Q177" s="10"/>
      <c r="R177" s="10"/>
      <c r="S177" s="10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0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</row>
    <row r="178" spans="1:57" ht="14.25" x14ac:dyDescent="0.2">
      <c r="A178" s="19"/>
      <c r="B178" s="19"/>
      <c r="C178" s="19"/>
      <c r="D178" s="19"/>
      <c r="L178"/>
      <c r="M178"/>
      <c r="N178"/>
      <c r="O178"/>
      <c r="P178"/>
      <c r="Q178" s="10"/>
      <c r="R178" s="10"/>
      <c r="S178" s="10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0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</row>
    <row r="179" spans="1:57" ht="14.25" x14ac:dyDescent="0.2">
      <c r="A179" s="19"/>
      <c r="B179" s="19"/>
      <c r="C179" s="19"/>
      <c r="D179" s="19"/>
      <c r="L179"/>
      <c r="M179"/>
      <c r="N179"/>
      <c r="O179"/>
      <c r="P179"/>
      <c r="Q179" s="10"/>
      <c r="R179" s="10"/>
      <c r="S179" s="10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0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</row>
    <row r="180" spans="1:57" ht="14.25" x14ac:dyDescent="0.2">
      <c r="A180" s="19"/>
      <c r="B180" s="19"/>
      <c r="C180" s="19"/>
      <c r="D180" s="19"/>
      <c r="L180"/>
      <c r="M180"/>
      <c r="N180"/>
      <c r="O180"/>
      <c r="P180"/>
      <c r="Q180" s="10"/>
      <c r="R180" s="10"/>
      <c r="S180" s="10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0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</row>
    <row r="181" spans="1:57" ht="14.25" x14ac:dyDescent="0.2">
      <c r="A181" s="19"/>
      <c r="B181" s="19"/>
      <c r="C181" s="19"/>
      <c r="D181" s="19"/>
      <c r="L181"/>
      <c r="M181"/>
      <c r="N181"/>
      <c r="O181"/>
      <c r="P181"/>
      <c r="Q181" s="10"/>
      <c r="R181" s="10"/>
      <c r="S181" s="10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0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</row>
    <row r="182" spans="1:57" ht="14.25" x14ac:dyDescent="0.2">
      <c r="A182" s="19"/>
      <c r="B182" s="19"/>
      <c r="C182" s="19"/>
      <c r="D182" s="19"/>
      <c r="L182"/>
      <c r="M182"/>
      <c r="N182"/>
      <c r="O182"/>
      <c r="P182"/>
      <c r="Q182" s="10"/>
      <c r="R182" s="10"/>
      <c r="S182" s="10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0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</row>
    <row r="183" spans="1:57" ht="14.25" x14ac:dyDescent="0.2">
      <c r="A183" s="19"/>
      <c r="B183" s="19"/>
      <c r="C183" s="19"/>
      <c r="D183" s="19"/>
      <c r="L183"/>
      <c r="M183"/>
      <c r="N183"/>
      <c r="O183"/>
      <c r="P183"/>
      <c r="Q183" s="10"/>
      <c r="R183" s="10"/>
      <c r="S183" s="10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0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</row>
    <row r="184" spans="1:57" ht="14.25" x14ac:dyDescent="0.2">
      <c r="A184" s="19"/>
      <c r="B184" s="19"/>
      <c r="C184" s="19"/>
      <c r="D184" s="19"/>
      <c r="L184"/>
      <c r="M184"/>
      <c r="N184"/>
      <c r="O184"/>
      <c r="P184"/>
      <c r="Q184" s="10"/>
      <c r="R184" s="10"/>
      <c r="S184" s="10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0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</row>
    <row r="185" spans="1:57" ht="14.25" x14ac:dyDescent="0.2">
      <c r="A185" s="19"/>
      <c r="B185" s="19"/>
      <c r="C185" s="19"/>
      <c r="D185" s="19"/>
      <c r="L185"/>
      <c r="M185"/>
      <c r="N185"/>
      <c r="O185"/>
      <c r="P185"/>
      <c r="Q185" s="10"/>
      <c r="R185" s="10"/>
      <c r="S185" s="10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0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</row>
    <row r="186" spans="1:57" ht="14.25" x14ac:dyDescent="0.2">
      <c r="A186" s="19"/>
      <c r="B186" s="19"/>
      <c r="C186" s="19"/>
      <c r="D186" s="19"/>
      <c r="L186"/>
      <c r="M186"/>
      <c r="N186"/>
      <c r="O186"/>
      <c r="P186"/>
      <c r="Q186" s="10"/>
      <c r="R186" s="10"/>
      <c r="S186" s="10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0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</row>
    <row r="187" spans="1:57" ht="14.25" x14ac:dyDescent="0.2">
      <c r="A187" s="19"/>
      <c r="B187" s="19"/>
      <c r="C187" s="19"/>
      <c r="D187" s="19"/>
      <c r="L187"/>
      <c r="M187"/>
      <c r="N187"/>
      <c r="O187"/>
      <c r="P187"/>
      <c r="Q187" s="10"/>
      <c r="R187" s="10"/>
      <c r="S187" s="10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0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</row>
    <row r="188" spans="1:57" ht="14.25" x14ac:dyDescent="0.2">
      <c r="L188"/>
      <c r="M188"/>
      <c r="N188"/>
      <c r="O188"/>
      <c r="P188"/>
      <c r="Q188" s="10"/>
      <c r="R188" s="10"/>
      <c r="S188" s="10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0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</row>
    <row r="189" spans="1:57" ht="14.25" x14ac:dyDescent="0.2">
      <c r="L189"/>
      <c r="M189"/>
      <c r="N189"/>
      <c r="O189"/>
      <c r="P189"/>
      <c r="Q189" s="10"/>
      <c r="R189" s="10"/>
      <c r="S189" s="10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0"/>
    </row>
    <row r="190" spans="1:57" ht="14.25" x14ac:dyDescent="0.2">
      <c r="L190"/>
      <c r="M190"/>
      <c r="N190"/>
      <c r="O190"/>
      <c r="P190"/>
      <c r="Q190" s="10"/>
      <c r="R190" s="10"/>
      <c r="S190" s="10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0"/>
    </row>
    <row r="191" spans="1:57" ht="14.25" x14ac:dyDescent="0.2">
      <c r="L191"/>
      <c r="M191"/>
      <c r="N191"/>
      <c r="O191"/>
      <c r="P191"/>
      <c r="Q191" s="10"/>
      <c r="R191" s="10"/>
      <c r="S191" s="10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0"/>
    </row>
    <row r="192" spans="1:57" ht="14.25" x14ac:dyDescent="0.2">
      <c r="L192" s="10"/>
      <c r="M192" s="10"/>
      <c r="N192" s="10"/>
      <c r="O192" s="10"/>
      <c r="P192" s="10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0"/>
    </row>
    <row r="193" spans="12:38" ht="14.25" x14ac:dyDescent="0.2">
      <c r="L193" s="10"/>
      <c r="M193" s="10"/>
      <c r="N193" s="10"/>
      <c r="O193" s="10"/>
      <c r="P193" s="10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0"/>
    </row>
    <row r="194" spans="12:38" ht="14.25" x14ac:dyDescent="0.2">
      <c r="L194" s="10"/>
      <c r="M194" s="10"/>
      <c r="N194" s="10"/>
      <c r="O194" s="10"/>
      <c r="P194" s="10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0"/>
    </row>
    <row r="195" spans="12:38" ht="14.25" x14ac:dyDescent="0.2">
      <c r="L195" s="10"/>
      <c r="M195" s="10"/>
      <c r="N195" s="10"/>
      <c r="O195" s="10"/>
      <c r="P195" s="10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0"/>
      <c r="AK195" s="10"/>
      <c r="AL195" s="10"/>
    </row>
    <row r="196" spans="12:38" x14ac:dyDescent="0.25"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</row>
    <row r="197" spans="12:38" x14ac:dyDescent="0.25"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</row>
    <row r="198" spans="12:38" x14ac:dyDescent="0.25"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</row>
    <row r="199" spans="12:38" x14ac:dyDescent="0.25"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</row>
    <row r="200" spans="12:38" x14ac:dyDescent="0.25"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</row>
    <row r="201" spans="12:38" x14ac:dyDescent="0.25"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</row>
    <row r="202" spans="12:38" x14ac:dyDescent="0.25"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</row>
    <row r="203" spans="12:38" x14ac:dyDescent="0.25"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</row>
    <row r="204" spans="12:38" x14ac:dyDescent="0.25"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</row>
    <row r="205" spans="12:38" x14ac:dyDescent="0.25"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</row>
    <row r="206" spans="12:38" x14ac:dyDescent="0.25"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</row>
    <row r="207" spans="12:38" x14ac:dyDescent="0.25"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</row>
    <row r="208" spans="12:38" x14ac:dyDescent="0.25"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</row>
    <row r="209" spans="20:35" x14ac:dyDescent="0.25"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</row>
    <row r="210" spans="20:35" x14ac:dyDescent="0.25"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</row>
    <row r="211" spans="20:35" x14ac:dyDescent="0.25"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</row>
    <row r="212" spans="20:35" x14ac:dyDescent="0.25"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</row>
    <row r="213" spans="20:35" x14ac:dyDescent="0.25"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</row>
    <row r="214" spans="20:35" x14ac:dyDescent="0.25"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</row>
    <row r="215" spans="20:35" x14ac:dyDescent="0.25"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</row>
    <row r="216" spans="20:35" x14ac:dyDescent="0.25"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</row>
    <row r="217" spans="20:35" x14ac:dyDescent="0.25"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</row>
    <row r="218" spans="20:35" x14ac:dyDescent="0.25"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</row>
    <row r="219" spans="20:35" x14ac:dyDescent="0.25"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</row>
    <row r="220" spans="20:35" x14ac:dyDescent="0.25"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</row>
    <row r="221" spans="20:35" x14ac:dyDescent="0.25"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</row>
    <row r="222" spans="20:35" x14ac:dyDescent="0.25"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</row>
    <row r="223" spans="20:35" x14ac:dyDescent="0.25"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</row>
    <row r="224" spans="20:35" x14ac:dyDescent="0.25"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</row>
    <row r="225" spans="20:35" x14ac:dyDescent="0.25"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</row>
    <row r="226" spans="20:35" x14ac:dyDescent="0.25"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</row>
    <row r="227" spans="20:35" x14ac:dyDescent="0.25"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</row>
    <row r="228" spans="20:35" x14ac:dyDescent="0.25"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</row>
    <row r="229" spans="20:35" x14ac:dyDescent="0.25"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</row>
    <row r="230" spans="20:35" x14ac:dyDescent="0.25"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</row>
    <row r="231" spans="20:35" x14ac:dyDescent="0.25"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</row>
    <row r="232" spans="20:35" x14ac:dyDescent="0.25"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</row>
    <row r="233" spans="20:35" x14ac:dyDescent="0.25"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</row>
    <row r="234" spans="20:35" x14ac:dyDescent="0.25"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</row>
  </sheetData>
  <sortState ref="X22:AT23">
    <sortCondition ref="X2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2020-08-31T08:14:56Z</dcterms:modified>
</cp:coreProperties>
</file>