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V14" i="3" l="1"/>
  <c r="O18" i="3"/>
  <c r="N18" i="3"/>
  <c r="M18" i="3"/>
  <c r="L18" i="3"/>
  <c r="K13" i="3"/>
  <c r="K11" i="3"/>
  <c r="K10" i="3"/>
  <c r="K9" i="3"/>
  <c r="K8" i="3"/>
  <c r="K7" i="3"/>
  <c r="K6" i="3"/>
  <c r="K5" i="3"/>
  <c r="AR14" i="3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I14" i="3"/>
  <c r="I18" i="3" s="1"/>
  <c r="H14" i="3"/>
  <c r="H18" i="3" s="1"/>
  <c r="G14" i="3"/>
  <c r="G18" i="3" s="1"/>
  <c r="G20" i="3" s="1"/>
  <c r="F14" i="3"/>
  <c r="F18" i="3" s="1"/>
  <c r="E14" i="3"/>
  <c r="E18" i="3" s="1"/>
  <c r="K14" i="3" l="1"/>
  <c r="K18" i="3" s="1"/>
  <c r="E20" i="3"/>
  <c r="F19" i="3"/>
  <c r="L19" i="3" s="1"/>
  <c r="H19" i="3"/>
  <c r="H20" i="3" s="1"/>
  <c r="M20" i="3" s="1"/>
  <c r="I20" i="3"/>
  <c r="O19" i="3"/>
  <c r="J19" i="3"/>
  <c r="AF14" i="3"/>
  <c r="J18" i="3" l="1"/>
  <c r="K20" i="3"/>
  <c r="J14" i="3"/>
  <c r="M19" i="3"/>
  <c r="N19" i="3"/>
  <c r="F20" i="3"/>
  <c r="J20" i="3"/>
  <c r="O20" i="3"/>
  <c r="L20" i="3" l="1"/>
  <c r="N20" i="3"/>
  <c r="P6" i="2" l="1"/>
  <c r="M6" i="2"/>
  <c r="G6" i="2"/>
</calcChain>
</file>

<file path=xl/sharedStrings.xml><?xml version="1.0" encoding="utf-8"?>
<sst xmlns="http://schemas.openxmlformats.org/spreadsheetml/2006/main" count="142" uniqueCount="82">
  <si>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</si>
  <si>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</si>
  <si>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</si>
  <si>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</si>
  <si>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</si>
  <si>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</si>
  <si>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</si>
  <si>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</si>
  <si>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</si>
  <si>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</si>
  <si>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</si>
  <si>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</si>
  <si>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</si>
  <si>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</si>
  <si>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</si>
  <si>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1.</t>
  </si>
  <si>
    <t>Seurat</t>
  </si>
  <si>
    <t>YKKÖSPESIS</t>
  </si>
  <si>
    <t>SoJy  2</t>
  </si>
  <si>
    <t>SoJy = Sotkamon Jymy  (1909)</t>
  </si>
  <si>
    <t>Kajaanin Pallokerho  (1933),  kasvattajaseura</t>
  </si>
  <si>
    <t>Spartak = Spartak, Kajaani  (2004)</t>
  </si>
  <si>
    <t>Jaakko Hyvönen</t>
  </si>
  <si>
    <t>17.8.1986   Jyväskylän mlk</t>
  </si>
  <si>
    <t>6.</t>
  </si>
  <si>
    <t>KPK</t>
  </si>
  <si>
    <t>9.</t>
  </si>
  <si>
    <t>15.</t>
  </si>
  <si>
    <t>8.</t>
  </si>
  <si>
    <t>HP-K</t>
  </si>
  <si>
    <t>7.</t>
  </si>
  <si>
    <t>Polte</t>
  </si>
  <si>
    <t>5.</t>
  </si>
  <si>
    <t>HP-K = Haapajärven Pesä-Kiilat  (1990)</t>
  </si>
  <si>
    <t>3.</t>
  </si>
  <si>
    <t>SoJy  3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</si>
  <si>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</si>
  <si>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</si>
  <si>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</si>
  <si>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</si>
  <si>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</si>
  <si>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</si>
  <si>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</si>
  <si>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</si>
  <si>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</si>
  <si>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</si>
  <si>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</si>
  <si>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</si>
  <si>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</si>
  <si>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</si>
  <si>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</si>
  <si>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Itä</t>
  </si>
  <si>
    <t>Markku Kiiski</t>
  </si>
  <si>
    <t>630</t>
  </si>
  <si>
    <t>s</t>
  </si>
  <si>
    <t>03.08. 2003  Sotkamo</t>
  </si>
  <si>
    <t xml:space="preserve">  0-2  (3-6, 2-3)</t>
  </si>
  <si>
    <t>jok</t>
  </si>
  <si>
    <t>Pasi Ahonen</t>
  </si>
  <si>
    <t>1178</t>
  </si>
  <si>
    <t xml:space="preserve"> ITÄ - LÄNSI - KORTTI</t>
  </si>
  <si>
    <t>1/3</t>
  </si>
  <si>
    <t>0/1</t>
  </si>
  <si>
    <t>0/2</t>
  </si>
  <si>
    <t>1/2</t>
  </si>
  <si>
    <t>1/4</t>
  </si>
  <si>
    <t>1/5</t>
  </si>
  <si>
    <t>2/8</t>
  </si>
  <si>
    <t>L+T</t>
  </si>
  <si>
    <t>SUOMENSARJA</t>
  </si>
  <si>
    <t>KAIKKI OTTELUT</t>
  </si>
  <si>
    <t>SUPERPESIS</t>
  </si>
  <si>
    <t>YHTEENSÄ</t>
  </si>
  <si>
    <t>4.</t>
  </si>
  <si>
    <t>Spartak</t>
  </si>
  <si>
    <t>2.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</si>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</sst>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9" fillId="4" borderId="9" xfId="0" applyFont="1" applyFill="1" applyBorder="1"/>
    <xf numFmtId="0" fontId="3" fillId="5" borderId="2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0" fillId="2" borderId="0" xfId="0" applyFill="1"/>
    <xf numFmtId="164" fontId="3" fillId="3" borderId="3" xfId="1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" t="s">
        <v>22</v>
      </c>
      <c r="C1" s="3"/>
      <c r="D1" s="4"/>
      <c r="E1" s="5" t="s">
        <v>23</v>
      </c>
      <c r="F1" s="5"/>
      <c r="G1" s="6"/>
      <c r="H1" s="6"/>
      <c r="I1" s="69"/>
      <c r="J1" s="70"/>
      <c r="K1" s="71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70"/>
      <c r="Y1" s="70"/>
      <c r="Z1" s="70"/>
      <c r="AA1" s="5"/>
      <c r="AB1" s="5"/>
      <c r="AC1" s="6"/>
      <c r="AD1" s="6"/>
      <c r="AE1" s="69"/>
      <c r="AF1" s="70"/>
      <c r="AG1" s="71"/>
      <c r="AH1" s="69"/>
      <c r="AI1" s="69"/>
      <c r="AJ1" s="69"/>
      <c r="AK1" s="69"/>
      <c r="AL1" s="69"/>
      <c r="AM1" s="69"/>
      <c r="AN1" s="70"/>
      <c r="AO1" s="70"/>
      <c r="AP1" s="70"/>
      <c r="AQ1" s="70"/>
      <c r="AR1" s="70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72" t="s">
        <v>17</v>
      </c>
      <c r="C2" s="34"/>
      <c r="D2" s="97"/>
      <c r="E2" s="11" t="s">
        <v>8</v>
      </c>
      <c r="F2" s="58"/>
      <c r="G2" s="58"/>
      <c r="H2" s="58"/>
      <c r="I2" s="74"/>
      <c r="J2" s="12"/>
      <c r="K2" s="51"/>
      <c r="L2" s="26" t="s">
        <v>77</v>
      </c>
      <c r="M2" s="58"/>
      <c r="N2" s="58"/>
      <c r="O2" s="39"/>
      <c r="P2" s="9"/>
      <c r="Q2" s="26" t="s">
        <v>78</v>
      </c>
      <c r="R2" s="58"/>
      <c r="S2" s="58"/>
      <c r="T2" s="58"/>
      <c r="U2" s="74"/>
      <c r="V2" s="39"/>
      <c r="W2" s="9"/>
      <c r="X2" s="98" t="s">
        <v>69</v>
      </c>
      <c r="Y2" s="99"/>
      <c r="Z2" s="73"/>
      <c r="AA2" s="11" t="s">
        <v>8</v>
      </c>
      <c r="AB2" s="58"/>
      <c r="AC2" s="58"/>
      <c r="AD2" s="58"/>
      <c r="AE2" s="74"/>
      <c r="AF2" s="12"/>
      <c r="AG2" s="51"/>
      <c r="AH2" s="26" t="s">
        <v>79</v>
      </c>
      <c r="AI2" s="58"/>
      <c r="AJ2" s="58"/>
      <c r="AK2" s="39"/>
      <c r="AL2" s="9"/>
      <c r="AM2" s="26" t="s">
        <v>78</v>
      </c>
      <c r="AN2" s="58"/>
      <c r="AO2" s="58"/>
      <c r="AP2" s="58"/>
      <c r="AQ2" s="74"/>
      <c r="AR2" s="39"/>
      <c r="AS2" s="75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9</v>
      </c>
      <c r="J3" s="10" t="s">
        <v>10</v>
      </c>
      <c r="K3" s="75"/>
      <c r="L3" s="10" t="s">
        <v>4</v>
      </c>
      <c r="M3" s="10" t="s">
        <v>5</v>
      </c>
      <c r="N3" s="10" t="s">
        <v>68</v>
      </c>
      <c r="O3" s="10" t="s">
        <v>9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9</v>
      </c>
      <c r="V3" s="10" t="s">
        <v>10</v>
      </c>
      <c r="W3" s="7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9</v>
      </c>
      <c r="AF3" s="10" t="s">
        <v>10</v>
      </c>
      <c r="AG3" s="75"/>
      <c r="AH3" s="10" t="s">
        <v>4</v>
      </c>
      <c r="AI3" s="10" t="s">
        <v>5</v>
      </c>
      <c r="AJ3" s="10" t="s">
        <v>68</v>
      </c>
      <c r="AK3" s="10" t="s">
        <v>9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9</v>
      </c>
      <c r="AR3" s="10" t="s">
        <v>10</v>
      </c>
      <c r="AS3" s="75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16">
        <v>2003</v>
      </c>
      <c r="C4" s="17" t="s">
        <v>24</v>
      </c>
      <c r="D4" s="2" t="s">
        <v>25</v>
      </c>
      <c r="E4" s="16">
        <v>3</v>
      </c>
      <c r="F4" s="16">
        <v>0</v>
      </c>
      <c r="G4" s="17">
        <v>0</v>
      </c>
      <c r="H4" s="16">
        <v>0</v>
      </c>
      <c r="I4" s="16">
        <v>0</v>
      </c>
      <c r="J4" s="76">
        <v>0</v>
      </c>
      <c r="K4" s="21">
        <v>9</v>
      </c>
      <c r="L4" s="60"/>
      <c r="M4" s="10"/>
      <c r="N4" s="10"/>
      <c r="O4" s="10"/>
      <c r="P4" s="13"/>
      <c r="Q4" s="16"/>
      <c r="R4" s="16"/>
      <c r="S4" s="17"/>
      <c r="T4" s="16"/>
      <c r="U4" s="16"/>
      <c r="V4" s="17"/>
      <c r="W4" s="21"/>
      <c r="X4" s="16"/>
      <c r="Y4" s="18"/>
      <c r="Z4" s="2"/>
      <c r="AA4" s="16"/>
      <c r="AB4" s="16"/>
      <c r="AC4" s="16"/>
      <c r="AD4" s="17"/>
      <c r="AE4" s="16"/>
      <c r="AF4" s="76"/>
      <c r="AG4" s="21"/>
      <c r="AH4" s="60"/>
      <c r="AI4" s="10"/>
      <c r="AJ4" s="10"/>
      <c r="AK4" s="10"/>
      <c r="AL4" s="13"/>
      <c r="AM4" s="16"/>
      <c r="AN4" s="16"/>
      <c r="AO4" s="17"/>
      <c r="AP4" s="16"/>
      <c r="AQ4" s="16"/>
      <c r="AR4" s="17"/>
      <c r="AS4" s="2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16">
        <v>2004</v>
      </c>
      <c r="C5" s="17" t="s">
        <v>26</v>
      </c>
      <c r="D5" s="2" t="s">
        <v>25</v>
      </c>
      <c r="E5" s="16">
        <v>22</v>
      </c>
      <c r="F5" s="16">
        <v>1</v>
      </c>
      <c r="G5" s="17">
        <v>6</v>
      </c>
      <c r="H5" s="16">
        <v>3</v>
      </c>
      <c r="I5" s="16">
        <v>44</v>
      </c>
      <c r="J5" s="76">
        <v>0.32592592592592595</v>
      </c>
      <c r="K5" s="21">
        <f>PRODUCT(I5/J5)</f>
        <v>135</v>
      </c>
      <c r="L5" s="60"/>
      <c r="M5" s="10"/>
      <c r="N5" s="10"/>
      <c r="O5" s="10"/>
      <c r="Q5" s="16"/>
      <c r="R5" s="16"/>
      <c r="S5" s="17"/>
      <c r="T5" s="16"/>
      <c r="U5" s="16"/>
      <c r="V5" s="17"/>
      <c r="W5" s="21"/>
      <c r="X5" s="16"/>
      <c r="Y5" s="18"/>
      <c r="Z5" s="2"/>
      <c r="AA5" s="16"/>
      <c r="AB5" s="16"/>
      <c r="AC5" s="16"/>
      <c r="AD5" s="17"/>
      <c r="AE5" s="16"/>
      <c r="AF5" s="76"/>
      <c r="AG5" s="21"/>
      <c r="AH5" s="60"/>
      <c r="AI5" s="10"/>
      <c r="AJ5" s="10"/>
      <c r="AK5" s="10"/>
      <c r="AL5" s="13"/>
      <c r="AM5" s="16"/>
      <c r="AN5" s="16"/>
      <c r="AO5" s="17"/>
      <c r="AP5" s="16"/>
      <c r="AQ5" s="16"/>
      <c r="AR5" s="17"/>
      <c r="AS5" s="2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16">
        <v>2005</v>
      </c>
      <c r="C6" s="17" t="s">
        <v>26</v>
      </c>
      <c r="D6" s="2" t="s">
        <v>25</v>
      </c>
      <c r="E6" s="16">
        <v>22</v>
      </c>
      <c r="F6" s="16">
        <v>1</v>
      </c>
      <c r="G6" s="16">
        <v>6</v>
      </c>
      <c r="H6" s="16">
        <v>2</v>
      </c>
      <c r="I6" s="16">
        <v>35</v>
      </c>
      <c r="J6" s="76">
        <v>0.26515151515151514</v>
      </c>
      <c r="K6" s="21">
        <f>PRODUCT(I6/J6)</f>
        <v>132</v>
      </c>
      <c r="L6" s="60"/>
      <c r="M6" s="10"/>
      <c r="N6" s="10"/>
      <c r="O6" s="10"/>
      <c r="Q6" s="16"/>
      <c r="R6" s="16"/>
      <c r="S6" s="17"/>
      <c r="T6" s="16"/>
      <c r="U6" s="16"/>
      <c r="V6" s="17"/>
      <c r="W6" s="21"/>
      <c r="X6" s="16"/>
      <c r="Y6" s="18"/>
      <c r="Z6" s="2"/>
      <c r="AA6" s="16"/>
      <c r="AB6" s="16"/>
      <c r="AC6" s="16"/>
      <c r="AD6" s="17"/>
      <c r="AE6" s="16"/>
      <c r="AF6" s="76"/>
      <c r="AG6" s="21"/>
      <c r="AH6" s="60"/>
      <c r="AI6" s="10"/>
      <c r="AJ6" s="10"/>
      <c r="AK6" s="10"/>
      <c r="AM6" s="16"/>
      <c r="AN6" s="16"/>
      <c r="AO6" s="17"/>
      <c r="AP6" s="16"/>
      <c r="AQ6" s="16"/>
      <c r="AR6" s="17"/>
      <c r="AS6" s="2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16">
        <v>2006</v>
      </c>
      <c r="C7" s="17" t="s">
        <v>27</v>
      </c>
      <c r="D7" s="2" t="s">
        <v>25</v>
      </c>
      <c r="E7" s="16">
        <v>19</v>
      </c>
      <c r="F7" s="16">
        <v>1</v>
      </c>
      <c r="G7" s="16">
        <v>0</v>
      </c>
      <c r="H7" s="16">
        <v>5</v>
      </c>
      <c r="I7" s="16">
        <v>45</v>
      </c>
      <c r="J7" s="76">
        <v>0.38135593220338981</v>
      </c>
      <c r="K7" s="21">
        <f>PRODUCT(I7/J7)</f>
        <v>118</v>
      </c>
      <c r="L7" s="60"/>
      <c r="M7" s="10"/>
      <c r="N7" s="10"/>
      <c r="O7" s="10"/>
      <c r="Q7" s="16"/>
      <c r="R7" s="16"/>
      <c r="S7" s="17"/>
      <c r="T7" s="16"/>
      <c r="U7" s="16"/>
      <c r="V7" s="17"/>
      <c r="W7" s="21"/>
      <c r="X7" s="16"/>
      <c r="Y7" s="18"/>
      <c r="Z7" s="2"/>
      <c r="AA7" s="16"/>
      <c r="AB7" s="16"/>
      <c r="AC7" s="16"/>
      <c r="AD7" s="17"/>
      <c r="AE7" s="16"/>
      <c r="AF7" s="76"/>
      <c r="AG7" s="21"/>
      <c r="AH7" s="60"/>
      <c r="AI7" s="10"/>
      <c r="AJ7" s="10"/>
      <c r="AK7" s="10"/>
      <c r="AM7" s="16"/>
      <c r="AN7" s="16"/>
      <c r="AO7" s="17"/>
      <c r="AP7" s="16"/>
      <c r="AQ7" s="16"/>
      <c r="AR7" s="17"/>
      <c r="AS7" s="2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16">
        <v>2007</v>
      </c>
      <c r="C8" s="17" t="s">
        <v>28</v>
      </c>
      <c r="D8" s="2" t="s">
        <v>29</v>
      </c>
      <c r="E8" s="16">
        <v>21</v>
      </c>
      <c r="F8" s="16">
        <v>1</v>
      </c>
      <c r="G8" s="16">
        <v>12</v>
      </c>
      <c r="H8" s="16">
        <v>3</v>
      </c>
      <c r="I8" s="16">
        <v>49</v>
      </c>
      <c r="J8" s="76">
        <v>0.40200000000000002</v>
      </c>
      <c r="K8" s="21">
        <f>PRODUCT(I8/J8)</f>
        <v>121.89054726368158</v>
      </c>
      <c r="L8" s="60"/>
      <c r="M8" s="10"/>
      <c r="N8" s="10"/>
      <c r="O8" s="10"/>
      <c r="Q8" s="16"/>
      <c r="R8" s="16"/>
      <c r="S8" s="17"/>
      <c r="T8" s="16"/>
      <c r="U8" s="16"/>
      <c r="V8" s="17"/>
      <c r="W8" s="21"/>
      <c r="X8" s="16"/>
      <c r="Y8" s="18"/>
      <c r="Z8" s="2"/>
      <c r="AA8" s="16"/>
      <c r="AB8" s="16"/>
      <c r="AC8" s="16"/>
      <c r="AD8" s="17"/>
      <c r="AE8" s="16"/>
      <c r="AF8" s="76"/>
      <c r="AG8" s="21"/>
      <c r="AH8" s="60"/>
      <c r="AI8" s="10"/>
      <c r="AJ8" s="10"/>
      <c r="AK8" s="10"/>
      <c r="AM8" s="16"/>
      <c r="AN8" s="16"/>
      <c r="AO8" s="17"/>
      <c r="AP8" s="16"/>
      <c r="AQ8" s="16"/>
      <c r="AR8" s="17"/>
      <c r="AS8" s="2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16">
        <v>2008</v>
      </c>
      <c r="C9" s="17" t="s">
        <v>28</v>
      </c>
      <c r="D9" s="2" t="s">
        <v>29</v>
      </c>
      <c r="E9" s="16">
        <v>22</v>
      </c>
      <c r="F9" s="16">
        <v>1</v>
      </c>
      <c r="G9" s="16">
        <v>5</v>
      </c>
      <c r="H9" s="16">
        <v>4</v>
      </c>
      <c r="I9" s="16">
        <v>39</v>
      </c>
      <c r="J9" s="76">
        <v>0.379</v>
      </c>
      <c r="K9" s="21">
        <f>PRODUCT(I9/J9)</f>
        <v>102.9023746701847</v>
      </c>
      <c r="L9" s="60"/>
      <c r="M9" s="10"/>
      <c r="N9" s="10"/>
      <c r="O9" s="10"/>
      <c r="Q9" s="16"/>
      <c r="R9" s="16"/>
      <c r="S9" s="17"/>
      <c r="T9" s="16"/>
      <c r="U9" s="16"/>
      <c r="V9" s="17"/>
      <c r="W9" s="21"/>
      <c r="X9" s="16"/>
      <c r="Y9" s="18"/>
      <c r="Z9" s="2"/>
      <c r="AA9" s="16"/>
      <c r="AB9" s="16"/>
      <c r="AC9" s="16"/>
      <c r="AD9" s="17"/>
      <c r="AE9" s="16"/>
      <c r="AF9" s="76"/>
      <c r="AG9" s="21"/>
      <c r="AH9" s="60"/>
      <c r="AI9" s="10"/>
      <c r="AJ9" s="10"/>
      <c r="AK9" s="10"/>
      <c r="AM9" s="16"/>
      <c r="AN9" s="16"/>
      <c r="AO9" s="17"/>
      <c r="AP9" s="16"/>
      <c r="AQ9" s="16"/>
      <c r="AR9" s="17"/>
      <c r="AS9" s="2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6">
        <v>2009</v>
      </c>
      <c r="C10" s="17" t="s">
        <v>30</v>
      </c>
      <c r="D10" s="2" t="s">
        <v>31</v>
      </c>
      <c r="E10" s="16">
        <v>22</v>
      </c>
      <c r="F10" s="16">
        <v>1</v>
      </c>
      <c r="G10" s="16">
        <v>10</v>
      </c>
      <c r="H10" s="16">
        <v>9</v>
      </c>
      <c r="I10" s="16">
        <v>73</v>
      </c>
      <c r="J10" s="76">
        <v>0.48026315789473684</v>
      </c>
      <c r="K10" s="21">
        <f>PRODUCT(I10/J10)</f>
        <v>152</v>
      </c>
      <c r="L10" s="60"/>
      <c r="M10" s="10"/>
      <c r="N10" s="10"/>
      <c r="O10" s="10"/>
      <c r="Q10" s="16"/>
      <c r="R10" s="16"/>
      <c r="S10" s="17"/>
      <c r="T10" s="16"/>
      <c r="U10" s="16"/>
      <c r="V10" s="17"/>
      <c r="W10" s="21"/>
      <c r="X10" s="16"/>
      <c r="Y10" s="18"/>
      <c r="Z10" s="2"/>
      <c r="AA10" s="16"/>
      <c r="AB10" s="16"/>
      <c r="AC10" s="16"/>
      <c r="AD10" s="17"/>
      <c r="AE10" s="16"/>
      <c r="AF10" s="76"/>
      <c r="AG10" s="21"/>
      <c r="AH10" s="60"/>
      <c r="AI10" s="10"/>
      <c r="AJ10" s="10"/>
      <c r="AK10" s="10"/>
      <c r="AM10" s="16"/>
      <c r="AN10" s="16"/>
      <c r="AO10" s="17"/>
      <c r="AP10" s="16"/>
      <c r="AQ10" s="16"/>
      <c r="AR10" s="17"/>
      <c r="AS10" s="2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6">
        <v>2010</v>
      </c>
      <c r="C11" s="17" t="s">
        <v>32</v>
      </c>
      <c r="D11" s="2" t="s">
        <v>29</v>
      </c>
      <c r="E11" s="16">
        <v>22</v>
      </c>
      <c r="F11" s="16">
        <v>1</v>
      </c>
      <c r="G11" s="16">
        <v>19</v>
      </c>
      <c r="H11" s="16">
        <v>12</v>
      </c>
      <c r="I11" s="16">
        <v>62</v>
      </c>
      <c r="J11" s="76">
        <v>0.49199999999999999</v>
      </c>
      <c r="K11" s="21">
        <f>PRODUCT(I11/J11)</f>
        <v>126.01626016260163</v>
      </c>
      <c r="L11" s="60"/>
      <c r="M11" s="10"/>
      <c r="N11" s="10"/>
      <c r="O11" s="10"/>
      <c r="Q11" s="16">
        <v>2</v>
      </c>
      <c r="R11" s="16">
        <v>0</v>
      </c>
      <c r="S11" s="17">
        <v>1</v>
      </c>
      <c r="T11" s="16">
        <v>0</v>
      </c>
      <c r="U11" s="16">
        <v>3</v>
      </c>
      <c r="V11" s="76">
        <v>0.27300000000000002</v>
      </c>
      <c r="W11" s="21">
        <v>11</v>
      </c>
      <c r="X11" s="16"/>
      <c r="Y11" s="18"/>
      <c r="Z11" s="2"/>
      <c r="AA11" s="16"/>
      <c r="AB11" s="16"/>
      <c r="AC11" s="16"/>
      <c r="AD11" s="17"/>
      <c r="AE11" s="16"/>
      <c r="AF11" s="76"/>
      <c r="AG11" s="21"/>
      <c r="AH11" s="60"/>
      <c r="AI11" s="10"/>
      <c r="AJ11" s="10"/>
      <c r="AK11" s="10"/>
      <c r="AM11" s="16"/>
      <c r="AN11" s="16"/>
      <c r="AO11" s="17"/>
      <c r="AP11" s="16"/>
      <c r="AQ11" s="16"/>
      <c r="AR11" s="17"/>
      <c r="AS11" s="2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6"/>
      <c r="C12" s="18"/>
      <c r="D12" s="2"/>
      <c r="E12" s="16"/>
      <c r="F12" s="16"/>
      <c r="G12" s="16"/>
      <c r="H12" s="17"/>
      <c r="I12" s="16"/>
      <c r="J12" s="76"/>
      <c r="K12" s="21"/>
      <c r="L12" s="60"/>
      <c r="M12" s="10"/>
      <c r="N12" s="10"/>
      <c r="O12" s="10"/>
      <c r="Q12" s="16"/>
      <c r="R12" s="16"/>
      <c r="S12" s="17"/>
      <c r="T12" s="16"/>
      <c r="U12" s="16"/>
      <c r="V12" s="17"/>
      <c r="W12" s="21"/>
      <c r="X12" s="16">
        <v>2011</v>
      </c>
      <c r="Y12" s="16" t="s">
        <v>73</v>
      </c>
      <c r="Z12" s="2" t="s">
        <v>74</v>
      </c>
      <c r="AA12" s="16">
        <v>15</v>
      </c>
      <c r="AB12" s="16">
        <v>4</v>
      </c>
      <c r="AC12" s="16">
        <v>45</v>
      </c>
      <c r="AD12" s="16">
        <v>17</v>
      </c>
      <c r="AE12" s="16">
        <v>96</v>
      </c>
      <c r="AF12" s="104">
        <v>0.68569999999999998</v>
      </c>
      <c r="AG12" s="13">
        <v>140</v>
      </c>
      <c r="AH12" s="16" t="s">
        <v>75</v>
      </c>
      <c r="AI12" s="19"/>
      <c r="AJ12" s="16" t="s">
        <v>15</v>
      </c>
      <c r="AK12" s="10" t="s">
        <v>76</v>
      </c>
      <c r="AL12" s="13"/>
      <c r="AM12" s="16">
        <v>2</v>
      </c>
      <c r="AN12" s="16">
        <v>0</v>
      </c>
      <c r="AO12" s="16">
        <v>0</v>
      </c>
      <c r="AP12" s="16">
        <v>0</v>
      </c>
      <c r="AQ12" s="16">
        <v>7</v>
      </c>
      <c r="AR12" s="96">
        <v>0.5</v>
      </c>
      <c r="AS12" s="95">
        <v>14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6">
        <v>2012</v>
      </c>
      <c r="C13" s="16" t="s">
        <v>24</v>
      </c>
      <c r="D13" s="2" t="s">
        <v>18</v>
      </c>
      <c r="E13" s="16">
        <v>22</v>
      </c>
      <c r="F13" s="16">
        <v>1</v>
      </c>
      <c r="G13" s="16">
        <v>20</v>
      </c>
      <c r="H13" s="16">
        <v>5</v>
      </c>
      <c r="I13" s="16">
        <v>47</v>
      </c>
      <c r="J13" s="76">
        <v>0.38800000000000001</v>
      </c>
      <c r="K13" s="21">
        <f>PRODUCT(I13/J13)</f>
        <v>121.1340206185567</v>
      </c>
      <c r="L13" s="60"/>
      <c r="M13" s="10"/>
      <c r="N13" s="10"/>
      <c r="O13" s="10"/>
      <c r="Q13" s="77"/>
      <c r="R13" s="16"/>
      <c r="S13" s="17"/>
      <c r="T13" s="16"/>
      <c r="U13" s="16"/>
      <c r="V13" s="17"/>
      <c r="W13" s="21"/>
      <c r="X13" s="16">
        <v>2012</v>
      </c>
      <c r="Y13" s="16" t="s">
        <v>34</v>
      </c>
      <c r="Z13" s="2" t="s">
        <v>35</v>
      </c>
      <c r="AA13" s="16">
        <v>1</v>
      </c>
      <c r="AB13" s="16">
        <v>2</v>
      </c>
      <c r="AC13" s="16">
        <v>6</v>
      </c>
      <c r="AD13" s="16">
        <v>3</v>
      </c>
      <c r="AE13" s="16">
        <v>15</v>
      </c>
      <c r="AF13" s="104">
        <v>1</v>
      </c>
      <c r="AG13" s="13">
        <v>15</v>
      </c>
      <c r="AH13" s="19"/>
      <c r="AI13" s="19"/>
      <c r="AJ13" s="19"/>
      <c r="AK13" s="10"/>
      <c r="AL13" s="13"/>
      <c r="AM13" s="16"/>
      <c r="AN13" s="16"/>
      <c r="AO13" s="16"/>
      <c r="AP13" s="16"/>
      <c r="AQ13" s="16"/>
      <c r="AR13" s="96"/>
      <c r="AS13" s="95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100" t="s">
        <v>72</v>
      </c>
      <c r="C14" s="101"/>
      <c r="D14" s="102"/>
      <c r="E14" s="81">
        <f>SUM(E4:E13)</f>
        <v>175</v>
      </c>
      <c r="F14" s="81">
        <f>SUM(F4:F13)</f>
        <v>8</v>
      </c>
      <c r="G14" s="81">
        <f>SUM(G4:G13)</f>
        <v>78</v>
      </c>
      <c r="H14" s="81">
        <f>SUM(H4:H13)</f>
        <v>43</v>
      </c>
      <c r="I14" s="81">
        <f>SUM(I4:I13)</f>
        <v>394</v>
      </c>
      <c r="J14" s="82">
        <f>PRODUCT(I14/K14)</f>
        <v>0.38705499378465924</v>
      </c>
      <c r="K14" s="51">
        <f>SUM(K4:K13)</f>
        <v>1017.9432027150247</v>
      </c>
      <c r="L14" s="26"/>
      <c r="M14" s="74"/>
      <c r="N14" s="83"/>
      <c r="O14" s="84"/>
      <c r="P14" s="13"/>
      <c r="Q14" s="81">
        <f>SUM(Q4:Q13)</f>
        <v>2</v>
      </c>
      <c r="R14" s="81">
        <f>SUM(R4:R13)</f>
        <v>0</v>
      </c>
      <c r="S14" s="81">
        <f>SUM(S4:S13)</f>
        <v>1</v>
      </c>
      <c r="T14" s="81">
        <f>SUM(T4:T13)</f>
        <v>0</v>
      </c>
      <c r="U14" s="81">
        <f>SUM(U4:U13)</f>
        <v>3</v>
      </c>
      <c r="V14" s="82">
        <f>PRODUCT(U14/W14)</f>
        <v>0.27272727272727271</v>
      </c>
      <c r="W14" s="51">
        <f>SUM(W4:W13)</f>
        <v>11</v>
      </c>
      <c r="X14" s="19" t="s">
        <v>72</v>
      </c>
      <c r="Y14" s="14"/>
      <c r="Z14" s="12"/>
      <c r="AA14" s="81">
        <f>SUM(AA4:AA13)</f>
        <v>16</v>
      </c>
      <c r="AB14" s="81">
        <f>SUM(AB4:AB13)</f>
        <v>6</v>
      </c>
      <c r="AC14" s="81">
        <f>SUM(AC4:AC13)</f>
        <v>51</v>
      </c>
      <c r="AD14" s="81">
        <f>SUM(AD4:AD13)</f>
        <v>20</v>
      </c>
      <c r="AE14" s="81">
        <f>SUM(AE4:AE13)</f>
        <v>111</v>
      </c>
      <c r="AF14" s="82">
        <f>PRODUCT(AE14/AG14)</f>
        <v>0.71612903225806457</v>
      </c>
      <c r="AG14" s="51">
        <f>SUM(AG4:AG13)</f>
        <v>155</v>
      </c>
      <c r="AH14" s="26"/>
      <c r="AI14" s="74"/>
      <c r="AJ14" s="83"/>
      <c r="AK14" s="84"/>
      <c r="AL14" s="13"/>
      <c r="AM14" s="81">
        <f>SUM(AM4:AM13)</f>
        <v>2</v>
      </c>
      <c r="AN14" s="81">
        <f>SUM(AN4:AN13)</f>
        <v>0</v>
      </c>
      <c r="AO14" s="81">
        <f>SUM(AO4:AO13)</f>
        <v>0</v>
      </c>
      <c r="AP14" s="81">
        <f>SUM(AP4:AP13)</f>
        <v>0</v>
      </c>
      <c r="AQ14" s="81">
        <f>SUM(AQ4:AQ13)</f>
        <v>7</v>
      </c>
      <c r="AR14" s="82">
        <f>PRODUCT(AQ14/AS14)</f>
        <v>0.5</v>
      </c>
      <c r="AS14" s="75">
        <f>SUM(AS4:AS13)</f>
        <v>14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85"/>
      <c r="K15" s="21"/>
      <c r="L15" s="13"/>
      <c r="M15" s="13"/>
      <c r="N15" s="13"/>
      <c r="O15" s="13"/>
      <c r="P15" s="23"/>
      <c r="Q15" s="23"/>
      <c r="R15" s="24"/>
      <c r="S15" s="23"/>
      <c r="T15" s="23"/>
      <c r="U15" s="13"/>
      <c r="V15" s="13"/>
      <c r="W15" s="21"/>
      <c r="X15" s="23"/>
      <c r="Y15" s="23"/>
      <c r="Z15" s="23"/>
      <c r="AA15" s="23"/>
      <c r="AB15" s="23"/>
      <c r="AC15" s="23"/>
      <c r="AD15" s="23"/>
      <c r="AE15" s="23"/>
      <c r="AF15" s="85"/>
      <c r="AG15" s="21"/>
      <c r="AH15" s="13"/>
      <c r="AI15" s="13"/>
      <c r="AJ15" s="13"/>
      <c r="AK15" s="13"/>
      <c r="AL15" s="23"/>
      <c r="AM15" s="23"/>
      <c r="AN15" s="24"/>
      <c r="AO15" s="23"/>
      <c r="AP15" s="23"/>
      <c r="AQ15" s="13"/>
      <c r="AR15" s="13"/>
      <c r="AS15" s="2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87" t="s">
        <v>70</v>
      </c>
      <c r="C16" s="88"/>
      <c r="D16" s="89"/>
      <c r="E16" s="12" t="s">
        <v>2</v>
      </c>
      <c r="F16" s="10" t="s">
        <v>7</v>
      </c>
      <c r="G16" s="12" t="s">
        <v>4</v>
      </c>
      <c r="H16" s="10" t="s">
        <v>5</v>
      </c>
      <c r="I16" s="10" t="s">
        <v>9</v>
      </c>
      <c r="J16" s="10" t="s">
        <v>10</v>
      </c>
      <c r="K16" s="13"/>
      <c r="L16" s="10" t="s">
        <v>11</v>
      </c>
      <c r="M16" s="10" t="s">
        <v>12</v>
      </c>
      <c r="N16" s="10" t="s">
        <v>80</v>
      </c>
      <c r="O16" s="10" t="s">
        <v>81</v>
      </c>
      <c r="Q16" s="24"/>
      <c r="R16" s="24" t="s">
        <v>16</v>
      </c>
      <c r="S16" s="24"/>
      <c r="T16" s="27" t="s">
        <v>20</v>
      </c>
      <c r="U16" s="13"/>
      <c r="V16" s="21"/>
      <c r="W16" s="21"/>
      <c r="X16" s="86"/>
      <c r="Y16" s="86"/>
      <c r="Z16" s="86"/>
      <c r="AA16" s="86"/>
      <c r="AB16" s="86"/>
      <c r="AC16" s="23"/>
      <c r="AD16" s="23"/>
      <c r="AE16" s="23"/>
      <c r="AF16" s="23"/>
      <c r="AG16" s="23"/>
      <c r="AH16" s="23"/>
      <c r="AI16" s="23"/>
      <c r="AJ16" s="23"/>
      <c r="AK16" s="23"/>
      <c r="AM16" s="21"/>
      <c r="AN16" s="86"/>
      <c r="AO16" s="86"/>
      <c r="AP16" s="86"/>
      <c r="AQ16" s="86"/>
      <c r="AR16" s="86"/>
      <c r="AS16" s="86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8" t="s">
        <v>71</v>
      </c>
      <c r="C17" s="4"/>
      <c r="D17" s="29"/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103">
        <v>0</v>
      </c>
      <c r="K17" s="23">
        <v>0</v>
      </c>
      <c r="L17" s="91">
        <v>0</v>
      </c>
      <c r="M17" s="91">
        <v>0</v>
      </c>
      <c r="N17" s="91">
        <v>0</v>
      </c>
      <c r="O17" s="91">
        <v>0</v>
      </c>
      <c r="Q17" s="24"/>
      <c r="R17" s="24"/>
      <c r="S17" s="24"/>
      <c r="T17" s="27" t="s">
        <v>33</v>
      </c>
      <c r="U17" s="23"/>
      <c r="V17" s="23"/>
      <c r="W17" s="23"/>
      <c r="X17" s="24"/>
      <c r="Y17" s="24"/>
      <c r="Z17" s="24"/>
      <c r="AA17" s="24"/>
      <c r="AB17" s="24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4"/>
      <c r="AO17" s="24"/>
      <c r="AP17" s="24"/>
      <c r="AQ17" s="24"/>
      <c r="AR17" s="24"/>
      <c r="AS17" s="24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78" t="s">
        <v>17</v>
      </c>
      <c r="C18" s="79"/>
      <c r="D18" s="80"/>
      <c r="E18" s="90">
        <f>PRODUCT(E14+Q14)</f>
        <v>177</v>
      </c>
      <c r="F18" s="90">
        <f>PRODUCT(F14+R14)</f>
        <v>8</v>
      </c>
      <c r="G18" s="90">
        <f>PRODUCT(G14+S14)</f>
        <v>79</v>
      </c>
      <c r="H18" s="90">
        <f>PRODUCT(H14+T14)</f>
        <v>43</v>
      </c>
      <c r="I18" s="90">
        <f>PRODUCT(I14+U14)</f>
        <v>397</v>
      </c>
      <c r="J18" s="103">
        <f>PRODUCT(I18/K18)</f>
        <v>0.38583276409470857</v>
      </c>
      <c r="K18" s="23">
        <f>PRODUCT(K14+W14)</f>
        <v>1028.9432027150247</v>
      </c>
      <c r="L18" s="91">
        <f>PRODUCT((F18+G18)/E18)</f>
        <v>0.49152542372881358</v>
      </c>
      <c r="M18" s="91">
        <f>PRODUCT(H18/E18)</f>
        <v>0.24293785310734464</v>
      </c>
      <c r="N18" s="91">
        <f>PRODUCT((F18+G18+H18)/E18)</f>
        <v>0.7344632768361582</v>
      </c>
      <c r="O18" s="91">
        <f>PRODUCT(I18/E18)</f>
        <v>2.2429378531073447</v>
      </c>
      <c r="Q18" s="24"/>
      <c r="R18" s="24"/>
      <c r="S18" s="24"/>
      <c r="T18" s="27" t="s">
        <v>21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0" t="s">
        <v>69</v>
      </c>
      <c r="C19" s="33"/>
      <c r="D19" s="32"/>
      <c r="E19" s="90">
        <f>PRODUCT(AA14+AM14)</f>
        <v>18</v>
      </c>
      <c r="F19" s="90">
        <f>PRODUCT(AB14+AN14)</f>
        <v>6</v>
      </c>
      <c r="G19" s="90">
        <f>PRODUCT(AC14+AO14)</f>
        <v>51</v>
      </c>
      <c r="H19" s="90">
        <f>PRODUCT(AD14+AP14)</f>
        <v>20</v>
      </c>
      <c r="I19" s="90">
        <f>PRODUCT(AE14+AQ14)</f>
        <v>118</v>
      </c>
      <c r="J19" s="103">
        <f>PRODUCT(I19/K19)</f>
        <v>0.69822485207100593</v>
      </c>
      <c r="K19" s="13">
        <f>PRODUCT(AG14+AS14)</f>
        <v>169</v>
      </c>
      <c r="L19" s="91">
        <f>PRODUCT((F19+G19)/E19)</f>
        <v>3.1666666666666665</v>
      </c>
      <c r="M19" s="91">
        <f>PRODUCT(H19/E19)</f>
        <v>1.1111111111111112</v>
      </c>
      <c r="N19" s="91">
        <f>PRODUCT((F19+G19+H19)/E19)</f>
        <v>4.2777777777777777</v>
      </c>
      <c r="O19" s="91">
        <f>PRODUCT(I19/E19)</f>
        <v>6.5555555555555554</v>
      </c>
      <c r="Q19" s="24"/>
      <c r="R19" s="24"/>
      <c r="S19" s="23"/>
      <c r="T19" s="23" t="s">
        <v>19</v>
      </c>
      <c r="U19" s="13"/>
      <c r="V19" s="1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1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92" t="s">
        <v>72</v>
      </c>
      <c r="C20" s="93"/>
      <c r="D20" s="94"/>
      <c r="E20" s="90">
        <f>SUM(E17:E19)</f>
        <v>195</v>
      </c>
      <c r="F20" s="90">
        <f t="shared" ref="F20:I20" si="0">SUM(F17:F19)</f>
        <v>14</v>
      </c>
      <c r="G20" s="90">
        <f t="shared" si="0"/>
        <v>130</v>
      </c>
      <c r="H20" s="90">
        <f t="shared" si="0"/>
        <v>63</v>
      </c>
      <c r="I20" s="90">
        <f t="shared" si="0"/>
        <v>515</v>
      </c>
      <c r="J20" s="103">
        <f>PRODUCT(I20/K20)</f>
        <v>0.42990352032784307</v>
      </c>
      <c r="K20" s="23">
        <f>SUM(K17:K19)</f>
        <v>1197.9432027150247</v>
      </c>
      <c r="L20" s="91">
        <f>PRODUCT((F20+G20)/E20)</f>
        <v>0.7384615384615385</v>
      </c>
      <c r="M20" s="91">
        <f>PRODUCT(H20/E20)</f>
        <v>0.32307692307692309</v>
      </c>
      <c r="N20" s="91">
        <f>PRODUCT((F20+G20+H20)/E20)</f>
        <v>1.0615384615384615</v>
      </c>
      <c r="O20" s="91">
        <f>PRODUCT(I20/E20)</f>
        <v>2.641025641025641</v>
      </c>
      <c r="Q20" s="13"/>
      <c r="R20" s="13"/>
      <c r="S20" s="1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13"/>
      <c r="F21" s="13"/>
      <c r="G21" s="13"/>
      <c r="H21" s="13"/>
      <c r="I21" s="13"/>
      <c r="J21" s="23"/>
      <c r="K21" s="23"/>
      <c r="L21" s="13"/>
      <c r="M21" s="13"/>
      <c r="N21" s="13"/>
      <c r="O21" s="1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3"/>
      <c r="R93" s="13"/>
      <c r="S93" s="1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1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3"/>
      <c r="R94" s="13"/>
      <c r="S94" s="1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1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3"/>
      <c r="R95" s="13"/>
      <c r="S95" s="1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1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3"/>
      <c r="R96" s="13"/>
      <c r="S96" s="1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1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3"/>
      <c r="R97" s="13"/>
      <c r="S97" s="1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1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3"/>
      <c r="R98" s="13"/>
      <c r="S98" s="1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1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3"/>
      <c r="R99" s="13"/>
      <c r="S99" s="1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1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3"/>
      <c r="R100" s="13"/>
      <c r="S100" s="1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1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3"/>
      <c r="R101" s="13"/>
      <c r="S101" s="1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1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3"/>
      <c r="R102" s="13"/>
      <c r="S102" s="1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3"/>
      <c r="R103" s="13"/>
      <c r="S103" s="1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3"/>
      <c r="R104" s="13"/>
      <c r="S104" s="1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3"/>
      <c r="R105" s="13"/>
      <c r="S105" s="1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3"/>
      <c r="R106" s="13"/>
      <c r="S106" s="1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3"/>
      <c r="R107" s="13"/>
      <c r="S107" s="1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3"/>
      <c r="R108" s="13"/>
      <c r="S108" s="1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3"/>
      <c r="R109" s="13"/>
      <c r="S109" s="1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3"/>
      <c r="R110" s="13"/>
      <c r="S110" s="1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3"/>
      <c r="R111" s="13"/>
      <c r="S111" s="1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3"/>
      <c r="R112" s="13"/>
      <c r="S112" s="1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3"/>
      <c r="R113" s="13"/>
      <c r="S113" s="1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3"/>
      <c r="R114" s="13"/>
      <c r="S114" s="1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3"/>
      <c r="R115" s="13"/>
      <c r="S115" s="1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3"/>
      <c r="R116" s="13"/>
      <c r="S116" s="1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3"/>
      <c r="R117" s="13"/>
      <c r="S117" s="1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3"/>
      <c r="R118" s="13"/>
      <c r="S118" s="1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3"/>
      <c r="R119" s="13"/>
      <c r="S119" s="1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3"/>
      <c r="R120" s="13"/>
      <c r="S120" s="1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3"/>
      <c r="R121" s="13"/>
      <c r="S121" s="1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3"/>
      <c r="R122" s="13"/>
      <c r="S122" s="1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3"/>
      <c r="R123" s="13"/>
      <c r="S123" s="1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3"/>
      <c r="R124" s="13"/>
      <c r="S124" s="1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3"/>
      <c r="R125" s="13"/>
      <c r="S125" s="1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3"/>
      <c r="R126" s="13"/>
      <c r="S126" s="1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3"/>
      <c r="R127" s="13"/>
      <c r="S127" s="1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3"/>
      <c r="R128" s="13"/>
      <c r="S128" s="1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3"/>
      <c r="R129" s="13"/>
      <c r="S129" s="1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3"/>
      <c r="R130" s="13"/>
      <c r="S130" s="1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3"/>
      <c r="R131" s="13"/>
      <c r="S131" s="1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3"/>
      <c r="R132" s="13"/>
      <c r="S132" s="1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3"/>
      <c r="R133" s="13"/>
      <c r="S133" s="1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3"/>
      <c r="R134" s="13"/>
      <c r="S134" s="1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3"/>
      <c r="R135" s="13"/>
      <c r="S135" s="1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3"/>
      <c r="R136" s="13"/>
      <c r="S136" s="1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3"/>
      <c r="R137" s="13"/>
      <c r="S137" s="1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3"/>
      <c r="R138" s="13"/>
      <c r="S138" s="1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3"/>
      <c r="R139" s="13"/>
      <c r="S139" s="1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3"/>
      <c r="R140" s="13"/>
      <c r="S140" s="1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3"/>
      <c r="R141" s="13"/>
      <c r="S141" s="1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3"/>
      <c r="R142" s="13"/>
      <c r="S142" s="1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3"/>
      <c r="R143" s="13"/>
      <c r="S143" s="1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3"/>
      <c r="R144" s="13"/>
      <c r="S144" s="1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3"/>
      <c r="R145" s="13"/>
      <c r="S145" s="1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3"/>
      <c r="R146" s="13"/>
      <c r="S146" s="1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3"/>
      <c r="R147" s="13"/>
      <c r="S147" s="1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3"/>
      <c r="R148" s="13"/>
      <c r="S148" s="1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3"/>
      <c r="R149" s="13"/>
      <c r="S149" s="1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3"/>
      <c r="R150" s="13"/>
      <c r="S150" s="1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3"/>
      <c r="R151" s="13"/>
      <c r="S151" s="1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3"/>
      <c r="R152" s="13"/>
      <c r="S152" s="1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3"/>
      <c r="R153" s="13"/>
      <c r="S153" s="1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3"/>
      <c r="R154" s="13"/>
      <c r="S154" s="1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3"/>
      <c r="R155" s="13"/>
      <c r="S155" s="1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3"/>
      <c r="R156" s="13"/>
      <c r="S156" s="1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3"/>
      <c r="R157" s="13"/>
      <c r="S157" s="1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3"/>
      <c r="R158" s="13"/>
      <c r="S158" s="1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3"/>
      <c r="R159" s="13"/>
      <c r="S159" s="1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3"/>
      <c r="R160" s="13"/>
      <c r="S160" s="1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3"/>
      <c r="R161" s="13"/>
      <c r="S161" s="1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3"/>
      <c r="R162" s="13"/>
      <c r="S162" s="1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3"/>
      <c r="R163" s="13"/>
      <c r="S163" s="1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3"/>
      <c r="R164" s="13"/>
      <c r="S164" s="13"/>
      <c r="T164" s="52"/>
      <c r="U164" s="13"/>
      <c r="V164" s="13"/>
      <c r="AC164" s="23"/>
      <c r="AD164" s="23"/>
      <c r="AH164" s="23"/>
      <c r="AI164" s="23"/>
      <c r="AJ164" s="23"/>
      <c r="AK164" s="23"/>
      <c r="AL164" s="1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3"/>
      <c r="R165" s="13"/>
      <c r="S165" s="13"/>
      <c r="T165" s="13"/>
      <c r="U165" s="13"/>
      <c r="V165" s="13"/>
      <c r="AC165" s="23"/>
      <c r="AD165" s="23"/>
      <c r="AH165" s="23"/>
      <c r="AI165" s="23"/>
      <c r="AJ165" s="23"/>
      <c r="AK165" s="23"/>
      <c r="AL165" s="1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3"/>
      <c r="R166" s="13"/>
      <c r="S166" s="13"/>
      <c r="T166" s="13"/>
      <c r="U166" s="13"/>
      <c r="V166" s="13"/>
      <c r="AC166" s="23"/>
      <c r="AD166" s="23"/>
      <c r="AH166" s="23"/>
      <c r="AI166" s="23"/>
      <c r="AJ166" s="23"/>
      <c r="AK166" s="23"/>
      <c r="AL166" s="1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3"/>
      <c r="R167" s="13"/>
      <c r="S167" s="13"/>
      <c r="T167" s="13"/>
      <c r="U167" s="13"/>
      <c r="V167" s="13"/>
      <c r="AC167" s="23"/>
      <c r="AD167" s="23"/>
      <c r="AH167" s="23"/>
      <c r="AI167" s="23"/>
      <c r="AJ167" s="23"/>
      <c r="AK167" s="23"/>
      <c r="AL167" s="1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3"/>
      <c r="R168" s="13"/>
      <c r="S168" s="13"/>
      <c r="T168" s="13"/>
      <c r="U168" s="13"/>
      <c r="V168" s="13"/>
      <c r="AC168" s="23"/>
      <c r="AD168" s="23"/>
      <c r="AH168" s="23"/>
      <c r="AI168" s="23"/>
      <c r="AJ168" s="23"/>
      <c r="AK168" s="23"/>
      <c r="AL168" s="1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3"/>
      <c r="R169" s="13"/>
      <c r="S169" s="13"/>
      <c r="T169" s="13"/>
      <c r="U169" s="13"/>
      <c r="V169" s="13"/>
      <c r="AC169" s="23"/>
      <c r="AD169" s="23"/>
      <c r="AH169" s="23"/>
      <c r="AI169" s="23"/>
      <c r="AJ169" s="23"/>
      <c r="AK169" s="23"/>
      <c r="AL169" s="1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3"/>
      <c r="R170" s="13"/>
      <c r="S170" s="13"/>
      <c r="T170" s="13"/>
      <c r="U170" s="13"/>
      <c r="V170" s="13"/>
      <c r="AC170" s="23"/>
      <c r="AD170" s="23"/>
      <c r="AH170" s="23"/>
      <c r="AI170" s="23"/>
      <c r="AJ170" s="23"/>
      <c r="AK170" s="23"/>
      <c r="AL170" s="1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3"/>
      <c r="R171" s="13"/>
      <c r="S171" s="13"/>
      <c r="T171" s="13"/>
      <c r="U171" s="13"/>
      <c r="V171" s="13"/>
      <c r="AC171" s="23"/>
      <c r="AD171" s="23"/>
      <c r="AH171" s="23"/>
      <c r="AI171" s="23"/>
      <c r="AJ171" s="23"/>
      <c r="AK171" s="23"/>
      <c r="AL171" s="1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3"/>
      <c r="R172" s="13"/>
      <c r="S172" s="13"/>
      <c r="T172" s="13"/>
      <c r="U172" s="13"/>
      <c r="V172" s="13"/>
      <c r="AC172" s="23"/>
      <c r="AD172" s="23"/>
      <c r="AH172" s="23"/>
      <c r="AI172" s="23"/>
      <c r="AJ172" s="23"/>
      <c r="AK172" s="23"/>
      <c r="AL172" s="1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3"/>
      <c r="R173" s="13"/>
      <c r="S173" s="13"/>
      <c r="T173" s="13"/>
      <c r="U173" s="13"/>
      <c r="V173" s="13"/>
      <c r="AC173" s="23"/>
      <c r="AD173" s="23"/>
      <c r="AH173" s="23"/>
      <c r="AI173" s="23"/>
      <c r="AJ173" s="23"/>
      <c r="AK173" s="23"/>
      <c r="AL173" s="1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3"/>
      <c r="R174" s="13"/>
      <c r="S174" s="13"/>
      <c r="T174" s="13"/>
      <c r="U174" s="13"/>
      <c r="V174" s="13"/>
      <c r="AC174" s="23"/>
      <c r="AD174" s="23"/>
      <c r="AH174" s="23"/>
      <c r="AI174" s="23"/>
      <c r="AJ174" s="23"/>
      <c r="AK174" s="23"/>
      <c r="AL174" s="1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3"/>
      <c r="R175" s="13"/>
      <c r="S175" s="13"/>
      <c r="T175" s="13"/>
      <c r="U175" s="13"/>
      <c r="V175" s="13"/>
      <c r="AC175" s="23"/>
      <c r="AD175" s="23"/>
      <c r="AH175" s="23"/>
      <c r="AI175" s="23"/>
      <c r="AJ175" s="23"/>
      <c r="AK175" s="23"/>
      <c r="AL175" s="1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3"/>
      <c r="R176" s="13"/>
      <c r="S176" s="13"/>
      <c r="T176" s="13"/>
      <c r="U176" s="13"/>
      <c r="V176" s="13"/>
      <c r="AC176" s="23"/>
      <c r="AD176" s="23"/>
      <c r="AH176" s="23"/>
      <c r="AI176" s="23"/>
      <c r="AJ176" s="23"/>
      <c r="AK176" s="23"/>
      <c r="AL176" s="1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3"/>
      <c r="R177" s="13"/>
      <c r="S177" s="13"/>
      <c r="T177" s="13"/>
      <c r="U177" s="13"/>
      <c r="V177" s="13"/>
      <c r="AC177" s="23"/>
      <c r="AD177" s="23"/>
      <c r="AH177" s="23"/>
      <c r="AI177" s="23"/>
      <c r="AJ177" s="23"/>
      <c r="AK177" s="23"/>
      <c r="AL177" s="1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L178"/>
      <c r="M178"/>
      <c r="N178"/>
      <c r="O178"/>
      <c r="P178"/>
      <c r="Q178" s="13"/>
      <c r="R178" s="13"/>
      <c r="S178" s="13"/>
      <c r="T178" s="13"/>
      <c r="U178" s="13"/>
      <c r="V178" s="13"/>
      <c r="AH178" s="23"/>
      <c r="AI178" s="23"/>
      <c r="AJ178" s="23"/>
      <c r="AK178" s="23"/>
      <c r="AL178" s="1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3"/>
      <c r="R179" s="13"/>
      <c r="S179" s="13"/>
      <c r="T179" s="13"/>
      <c r="U179" s="13"/>
      <c r="V179" s="13"/>
      <c r="AH179" s="23"/>
      <c r="AI179" s="23"/>
      <c r="AJ179" s="23"/>
      <c r="AK179" s="23"/>
      <c r="AL179" s="13"/>
    </row>
    <row r="180" spans="1:57" ht="14.25" x14ac:dyDescent="0.2">
      <c r="L180"/>
      <c r="M180"/>
      <c r="N180"/>
      <c r="O180"/>
      <c r="P180"/>
      <c r="Q180" s="13"/>
      <c r="R180" s="13"/>
      <c r="S180" s="13"/>
      <c r="T180" s="13"/>
      <c r="U180" s="13"/>
      <c r="V180" s="13"/>
      <c r="AH180" s="23"/>
      <c r="AI180" s="23"/>
      <c r="AJ180" s="23"/>
      <c r="AK180" s="23"/>
      <c r="AL180" s="13"/>
    </row>
    <row r="181" spans="1:57" ht="14.25" x14ac:dyDescent="0.2">
      <c r="L181"/>
      <c r="M181"/>
      <c r="N181"/>
      <c r="O181"/>
      <c r="P181"/>
      <c r="Q181" s="13"/>
      <c r="R181" s="13"/>
      <c r="S181" s="13"/>
      <c r="T181" s="13"/>
      <c r="U181" s="13"/>
      <c r="V181" s="13"/>
      <c r="AH181" s="23"/>
      <c r="AI181" s="23"/>
      <c r="AJ181" s="23"/>
      <c r="AK181" s="23"/>
      <c r="AL181" s="13"/>
    </row>
    <row r="182" spans="1:57" ht="14.25" x14ac:dyDescent="0.2">
      <c r="L182" s="13"/>
      <c r="M182" s="13"/>
      <c r="N182" s="13"/>
      <c r="O182" s="13"/>
      <c r="P182" s="13"/>
      <c r="AH182" s="23"/>
      <c r="AI182" s="23"/>
      <c r="AJ182" s="23"/>
      <c r="AK182" s="23"/>
      <c r="AL182" s="13"/>
    </row>
    <row r="183" spans="1:57" ht="14.25" x14ac:dyDescent="0.2">
      <c r="L183" s="13"/>
      <c r="M183" s="13"/>
      <c r="N183" s="13"/>
      <c r="O183" s="13"/>
      <c r="P183" s="13"/>
      <c r="AH183" s="23"/>
      <c r="AI183" s="23"/>
      <c r="AJ183" s="23"/>
      <c r="AK183" s="23"/>
      <c r="AL183" s="13"/>
    </row>
    <row r="184" spans="1:57" ht="14.25" x14ac:dyDescent="0.2">
      <c r="L184" s="13"/>
      <c r="M184" s="13"/>
      <c r="N184" s="13"/>
      <c r="O184" s="13"/>
      <c r="P184" s="13"/>
      <c r="AH184" s="23"/>
      <c r="AI184" s="23"/>
      <c r="AJ184" s="23"/>
      <c r="AK184" s="23"/>
      <c r="AL184" s="13"/>
    </row>
    <row r="185" spans="1:57" ht="14.25" x14ac:dyDescent="0.2">
      <c r="L185" s="13"/>
      <c r="M185" s="13"/>
      <c r="N185" s="13"/>
      <c r="O185" s="13"/>
      <c r="P185" s="13"/>
      <c r="AH185" s="13"/>
      <c r="AI185" s="13"/>
      <c r="AJ185" s="13"/>
      <c r="AK185" s="13"/>
      <c r="AL18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31" customWidth="1"/>
    <col min="3" max="3" width="24.28515625" style="30" customWidth="1"/>
    <col min="4" max="4" width="10.5703125" style="54" customWidth="1"/>
    <col min="5" max="5" width="8.85546875" style="54" customWidth="1"/>
    <col min="6" max="6" width="0.7109375" style="21" customWidth="1"/>
    <col min="7" max="16" width="5.28515625" style="30" customWidth="1"/>
    <col min="17" max="21" width="6.7109375" style="68" customWidth="1"/>
    <col min="22" max="22" width="9.28515625" style="30" customWidth="1"/>
    <col min="23" max="23" width="20.5703125" style="54" customWidth="1"/>
    <col min="24" max="24" width="9.42578125" style="30" customWidth="1"/>
    <col min="25" max="30" width="9.140625" style="55"/>
  </cols>
  <sheetData>
    <row r="1" spans="1:30" ht="18.75" x14ac:dyDescent="0.3">
      <c r="A1" s="1"/>
      <c r="B1" s="57" t="s">
        <v>60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2"/>
      <c r="R1" s="62"/>
      <c r="S1" s="62"/>
      <c r="T1" s="62"/>
      <c r="U1" s="62"/>
      <c r="V1" s="34"/>
      <c r="W1" s="35"/>
      <c r="X1" s="15"/>
      <c r="Y1" s="36"/>
      <c r="Z1" s="36"/>
      <c r="AA1" s="36"/>
      <c r="AB1" s="36"/>
      <c r="AC1" s="36"/>
      <c r="AD1" s="36"/>
    </row>
    <row r="2" spans="1:30" ht="15.75" x14ac:dyDescent="0.25">
      <c r="A2" s="1"/>
      <c r="B2" s="37" t="s">
        <v>22</v>
      </c>
      <c r="C2" s="5" t="s">
        <v>23</v>
      </c>
      <c r="D2" s="3"/>
      <c r="E2" s="3"/>
      <c r="F2" s="38"/>
      <c r="G2" s="6"/>
      <c r="H2" s="3"/>
      <c r="I2" s="3"/>
      <c r="J2" s="3"/>
      <c r="K2" s="3"/>
      <c r="L2" s="3"/>
      <c r="M2" s="3"/>
      <c r="N2" s="3"/>
      <c r="O2" s="3"/>
      <c r="P2" s="3"/>
      <c r="Q2" s="63"/>
      <c r="R2" s="63"/>
      <c r="S2" s="63"/>
      <c r="T2" s="63"/>
      <c r="U2" s="63"/>
      <c r="V2" s="3"/>
      <c r="W2" s="6"/>
      <c r="X2" s="17"/>
      <c r="Y2" s="36"/>
      <c r="Z2" s="36"/>
      <c r="AA2" s="36"/>
      <c r="AB2" s="36"/>
      <c r="AC2" s="36"/>
      <c r="AD2" s="36"/>
    </row>
    <row r="3" spans="1:30" x14ac:dyDescent="0.25">
      <c r="A3" s="1"/>
      <c r="B3" s="26" t="s">
        <v>36</v>
      </c>
      <c r="C3" s="26" t="s">
        <v>37</v>
      </c>
      <c r="D3" s="19" t="s">
        <v>38</v>
      </c>
      <c r="E3" s="39" t="s">
        <v>1</v>
      </c>
      <c r="F3" s="40"/>
      <c r="G3" s="10" t="s">
        <v>39</v>
      </c>
      <c r="H3" s="12" t="s">
        <v>40</v>
      </c>
      <c r="I3" s="12" t="s">
        <v>14</v>
      </c>
      <c r="J3" s="14" t="s">
        <v>41</v>
      </c>
      <c r="K3" s="14" t="s">
        <v>42</v>
      </c>
      <c r="L3" s="14" t="s">
        <v>43</v>
      </c>
      <c r="M3" s="10" t="s">
        <v>44</v>
      </c>
      <c r="N3" s="10" t="s">
        <v>13</v>
      </c>
      <c r="O3" s="12" t="s">
        <v>45</v>
      </c>
      <c r="P3" s="10" t="s">
        <v>40</v>
      </c>
      <c r="Q3" s="60" t="s">
        <v>9</v>
      </c>
      <c r="R3" s="60">
        <v>1</v>
      </c>
      <c r="S3" s="60">
        <v>2</v>
      </c>
      <c r="T3" s="60">
        <v>3</v>
      </c>
      <c r="U3" s="60" t="s">
        <v>46</v>
      </c>
      <c r="V3" s="14" t="s">
        <v>10</v>
      </c>
      <c r="W3" s="19" t="s">
        <v>47</v>
      </c>
      <c r="X3" s="19" t="s">
        <v>48</v>
      </c>
      <c r="Y3" s="36"/>
      <c r="Z3" s="36"/>
      <c r="AA3" s="36"/>
      <c r="AB3" s="36"/>
      <c r="AC3" s="36"/>
      <c r="AD3" s="36"/>
    </row>
    <row r="4" spans="1:30" x14ac:dyDescent="0.25">
      <c r="A4" s="1">
        <v>2</v>
      </c>
      <c r="B4" s="41" t="s">
        <v>55</v>
      </c>
      <c r="C4" s="42" t="s">
        <v>56</v>
      </c>
      <c r="D4" s="43" t="s">
        <v>51</v>
      </c>
      <c r="E4" s="44" t="s">
        <v>25</v>
      </c>
      <c r="F4" s="51"/>
      <c r="G4" s="45"/>
      <c r="H4" s="46"/>
      <c r="I4" s="46">
        <v>1</v>
      </c>
      <c r="J4" s="47"/>
      <c r="K4" s="47" t="s">
        <v>57</v>
      </c>
      <c r="L4" s="47"/>
      <c r="M4" s="47">
        <v>1</v>
      </c>
      <c r="N4" s="45"/>
      <c r="O4" s="46"/>
      <c r="P4" s="46"/>
      <c r="Q4" s="64" t="s">
        <v>61</v>
      </c>
      <c r="R4" s="64"/>
      <c r="S4" s="64" t="s">
        <v>61</v>
      </c>
      <c r="T4" s="64"/>
      <c r="U4" s="64"/>
      <c r="V4" s="49">
        <v>0.33300000000000002</v>
      </c>
      <c r="W4" s="42" t="s">
        <v>58</v>
      </c>
      <c r="X4" s="50" t="s">
        <v>59</v>
      </c>
      <c r="Y4" s="36"/>
      <c r="Z4" s="36"/>
      <c r="AA4" s="36"/>
      <c r="AB4" s="36"/>
      <c r="AC4" s="36"/>
      <c r="AD4" s="36"/>
    </row>
    <row r="5" spans="1:30" x14ac:dyDescent="0.25">
      <c r="A5" s="1"/>
      <c r="B5" s="41" t="s">
        <v>49</v>
      </c>
      <c r="C5" s="42" t="s">
        <v>50</v>
      </c>
      <c r="D5" s="43" t="s">
        <v>51</v>
      </c>
      <c r="E5" s="44" t="s">
        <v>25</v>
      </c>
      <c r="F5" s="51"/>
      <c r="G5" s="45">
        <v>1</v>
      </c>
      <c r="H5" s="46"/>
      <c r="I5" s="46"/>
      <c r="J5" s="47" t="s">
        <v>54</v>
      </c>
      <c r="K5" s="47">
        <v>8</v>
      </c>
      <c r="L5" s="48"/>
      <c r="M5" s="47">
        <v>1</v>
      </c>
      <c r="N5" s="45"/>
      <c r="O5" s="46"/>
      <c r="P5" s="46">
        <v>2</v>
      </c>
      <c r="Q5" s="64" t="s">
        <v>66</v>
      </c>
      <c r="R5" s="64" t="s">
        <v>63</v>
      </c>
      <c r="S5" s="64" t="s">
        <v>62</v>
      </c>
      <c r="T5" s="64" t="s">
        <v>64</v>
      </c>
      <c r="U5" s="64"/>
      <c r="V5" s="49">
        <v>0.2</v>
      </c>
      <c r="W5" s="42" t="s">
        <v>52</v>
      </c>
      <c r="X5" s="50" t="s">
        <v>53</v>
      </c>
      <c r="Y5" s="36"/>
      <c r="Z5" s="36"/>
      <c r="AA5" s="36"/>
      <c r="AB5" s="36"/>
      <c r="AC5" s="36"/>
      <c r="AD5" s="36"/>
    </row>
    <row r="6" spans="1:30" x14ac:dyDescent="0.25">
      <c r="A6" s="7"/>
      <c r="B6" s="26" t="s">
        <v>6</v>
      </c>
      <c r="C6" s="14"/>
      <c r="D6" s="19"/>
      <c r="E6" s="59"/>
      <c r="F6" s="56"/>
      <c r="G6" s="10">
        <f>SUM(G2:G5)</f>
        <v>1</v>
      </c>
      <c r="H6" s="10"/>
      <c r="I6" s="10"/>
      <c r="J6" s="14"/>
      <c r="K6" s="14"/>
      <c r="L6" s="14"/>
      <c r="M6" s="10">
        <f t="shared" ref="M6:P6" si="0">SUM(M2:M5)</f>
        <v>2</v>
      </c>
      <c r="N6" s="10"/>
      <c r="O6" s="10"/>
      <c r="P6" s="10">
        <f t="shared" si="0"/>
        <v>2</v>
      </c>
      <c r="Q6" s="60" t="s">
        <v>67</v>
      </c>
      <c r="R6" s="60" t="s">
        <v>63</v>
      </c>
      <c r="S6" s="60" t="s">
        <v>65</v>
      </c>
      <c r="T6" s="60" t="s">
        <v>64</v>
      </c>
      <c r="U6" s="60"/>
      <c r="V6" s="22">
        <v>0.25</v>
      </c>
      <c r="W6" s="61"/>
      <c r="X6" s="60"/>
      <c r="Y6" s="36"/>
      <c r="Z6" s="36"/>
      <c r="AA6" s="36"/>
      <c r="AB6" s="36"/>
      <c r="AC6" s="36"/>
      <c r="AD6" s="36"/>
    </row>
    <row r="7" spans="1:30" x14ac:dyDescent="0.25">
      <c r="A7" s="7"/>
      <c r="B7" s="52"/>
      <c r="C7" s="23"/>
      <c r="D7" s="52"/>
      <c r="E7" s="53"/>
      <c r="G7" s="23"/>
      <c r="H7" s="24"/>
      <c r="I7" s="23"/>
      <c r="J7" s="13"/>
      <c r="K7" s="13"/>
      <c r="L7" s="13"/>
      <c r="M7" s="23"/>
      <c r="N7" s="23"/>
      <c r="O7" s="23"/>
      <c r="P7" s="23"/>
      <c r="Q7" s="65"/>
      <c r="R7" s="65"/>
      <c r="S7" s="65"/>
      <c r="T7" s="65"/>
      <c r="U7" s="65"/>
      <c r="V7" s="23"/>
      <c r="W7" s="52"/>
      <c r="X7" s="23"/>
      <c r="Y7" s="36"/>
      <c r="Z7" s="36"/>
      <c r="AA7" s="36"/>
      <c r="AB7" s="36"/>
      <c r="AC7" s="36"/>
      <c r="AD7" s="36"/>
    </row>
    <row r="8" spans="1:30" x14ac:dyDescent="0.25">
      <c r="A8" s="7"/>
      <c r="B8" s="52"/>
      <c r="C8" s="23"/>
      <c r="D8" s="52"/>
      <c r="E8" s="53"/>
      <c r="G8" s="23"/>
      <c r="H8" s="24"/>
      <c r="I8" s="23"/>
      <c r="J8" s="13"/>
      <c r="K8" s="13"/>
      <c r="L8" s="13"/>
      <c r="M8" s="23"/>
      <c r="N8" s="23"/>
      <c r="O8" s="23"/>
      <c r="P8" s="23"/>
      <c r="Q8" s="65"/>
      <c r="R8" s="65"/>
      <c r="S8" s="65"/>
      <c r="T8" s="65"/>
      <c r="U8" s="65"/>
      <c r="V8" s="23"/>
      <c r="W8" s="52"/>
      <c r="X8" s="23"/>
      <c r="Y8" s="36"/>
      <c r="Z8" s="36"/>
      <c r="AA8" s="36"/>
      <c r="AB8" s="36"/>
      <c r="AC8" s="36"/>
      <c r="AD8" s="36"/>
    </row>
    <row r="9" spans="1:30" x14ac:dyDescent="0.25">
      <c r="A9" s="7"/>
      <c r="B9" s="52"/>
      <c r="C9" s="23"/>
      <c r="D9" s="52"/>
      <c r="E9" s="53"/>
      <c r="G9" s="23"/>
      <c r="H9" s="24"/>
      <c r="I9" s="23"/>
      <c r="J9" s="13"/>
      <c r="K9" s="13"/>
      <c r="L9" s="13"/>
      <c r="M9" s="23"/>
      <c r="N9" s="23"/>
      <c r="O9" s="23"/>
      <c r="P9" s="23"/>
      <c r="Q9" s="65"/>
      <c r="R9" s="65"/>
      <c r="S9" s="65"/>
      <c r="T9" s="65"/>
      <c r="U9" s="65"/>
      <c r="V9" s="23"/>
      <c r="W9" s="52"/>
      <c r="X9" s="23"/>
      <c r="Y9" s="36"/>
      <c r="Z9" s="36"/>
      <c r="AA9" s="36"/>
      <c r="AB9" s="36"/>
      <c r="AC9" s="36"/>
      <c r="AD9" s="36"/>
    </row>
    <row r="10" spans="1:30" x14ac:dyDescent="0.25">
      <c r="A10" s="7"/>
      <c r="B10" s="52"/>
      <c r="C10" s="23"/>
      <c r="D10" s="52"/>
      <c r="E10" s="53"/>
      <c r="G10" s="23"/>
      <c r="H10" s="24"/>
      <c r="I10" s="23"/>
      <c r="J10" s="13"/>
      <c r="K10" s="13"/>
      <c r="L10" s="13"/>
      <c r="M10" s="23"/>
      <c r="N10" s="23"/>
      <c r="O10" s="23"/>
      <c r="P10" s="23"/>
      <c r="Q10" s="65"/>
      <c r="R10" s="65"/>
      <c r="S10" s="65"/>
      <c r="T10" s="65"/>
      <c r="U10" s="65"/>
      <c r="V10" s="23"/>
      <c r="W10" s="52"/>
      <c r="X10" s="23"/>
      <c r="Y10" s="36"/>
      <c r="Z10" s="36"/>
      <c r="AA10" s="36"/>
      <c r="AB10" s="36"/>
      <c r="AC10" s="36"/>
      <c r="AD10" s="36"/>
    </row>
    <row r="11" spans="1:30" x14ac:dyDescent="0.25">
      <c r="A11" s="7"/>
      <c r="B11" s="52"/>
      <c r="C11" s="23"/>
      <c r="D11" s="52"/>
      <c r="E11" s="53"/>
      <c r="G11" s="23"/>
      <c r="H11" s="24"/>
      <c r="I11" s="23"/>
      <c r="J11" s="13"/>
      <c r="K11" s="13"/>
      <c r="L11" s="13"/>
      <c r="M11" s="23"/>
      <c r="N11" s="23"/>
      <c r="O11" s="23"/>
      <c r="P11" s="23"/>
      <c r="Q11" s="65"/>
      <c r="R11" s="65"/>
      <c r="S11" s="65"/>
      <c r="T11" s="65"/>
      <c r="U11" s="65"/>
      <c r="V11" s="23"/>
      <c r="W11" s="52"/>
      <c r="X11" s="23"/>
      <c r="Y11" s="36"/>
      <c r="Z11" s="36"/>
      <c r="AA11" s="36"/>
      <c r="AB11" s="36"/>
      <c r="AC11" s="36"/>
      <c r="AD11" s="36"/>
    </row>
    <row r="12" spans="1:30" x14ac:dyDescent="0.25">
      <c r="A12" s="7"/>
      <c r="B12" s="52"/>
      <c r="C12" s="23"/>
      <c r="D12" s="52"/>
      <c r="E12" s="53"/>
      <c r="G12" s="23"/>
      <c r="H12" s="24"/>
      <c r="I12" s="23"/>
      <c r="J12" s="13"/>
      <c r="K12" s="13"/>
      <c r="L12" s="13"/>
      <c r="M12" s="23"/>
      <c r="N12" s="23"/>
      <c r="O12" s="23"/>
      <c r="P12" s="23"/>
      <c r="Q12" s="65"/>
      <c r="R12" s="65"/>
      <c r="S12" s="65"/>
      <c r="T12" s="65"/>
      <c r="U12" s="65"/>
      <c r="V12" s="23"/>
      <c r="W12" s="52"/>
      <c r="X12" s="23"/>
      <c r="Y12" s="36"/>
      <c r="Z12" s="36"/>
      <c r="AA12" s="36"/>
      <c r="AB12" s="36"/>
      <c r="AC12" s="36"/>
      <c r="AD12" s="36"/>
    </row>
    <row r="13" spans="1:30" x14ac:dyDescent="0.25">
      <c r="A13" s="7"/>
      <c r="B13" s="52"/>
      <c r="C13" s="23"/>
      <c r="D13" s="52"/>
      <c r="E13" s="53"/>
      <c r="G13" s="23"/>
      <c r="H13" s="24"/>
      <c r="I13" s="23"/>
      <c r="J13" s="13"/>
      <c r="K13" s="13"/>
      <c r="L13" s="13"/>
      <c r="M13" s="23"/>
      <c r="N13" s="23"/>
      <c r="O13" s="23"/>
      <c r="P13" s="23"/>
      <c r="Q13" s="65"/>
      <c r="R13" s="65"/>
      <c r="S13" s="65"/>
      <c r="T13" s="65"/>
      <c r="U13" s="65"/>
      <c r="V13" s="23"/>
      <c r="W13" s="52"/>
      <c r="X13" s="23"/>
      <c r="Y13" s="36"/>
      <c r="Z13" s="36"/>
      <c r="AA13" s="36"/>
      <c r="AB13" s="36"/>
      <c r="AC13" s="36"/>
      <c r="AD13" s="36"/>
    </row>
    <row r="14" spans="1:30" x14ac:dyDescent="0.25">
      <c r="A14" s="7"/>
      <c r="B14" s="52"/>
      <c r="C14" s="23"/>
      <c r="D14" s="52"/>
      <c r="E14" s="53"/>
      <c r="G14" s="23"/>
      <c r="H14" s="24"/>
      <c r="I14" s="23"/>
      <c r="J14" s="13"/>
      <c r="K14" s="13"/>
      <c r="L14" s="13"/>
      <c r="M14" s="23"/>
      <c r="N14" s="23"/>
      <c r="O14" s="23"/>
      <c r="P14" s="23"/>
      <c r="Q14" s="65"/>
      <c r="R14" s="65"/>
      <c r="S14" s="65"/>
      <c r="T14" s="65"/>
      <c r="U14" s="65"/>
      <c r="V14" s="23"/>
      <c r="W14" s="52"/>
      <c r="X14" s="23"/>
      <c r="Y14" s="36"/>
      <c r="Z14" s="36"/>
      <c r="AA14" s="36"/>
      <c r="AB14" s="36"/>
      <c r="AC14" s="36"/>
      <c r="AD14" s="36"/>
    </row>
    <row r="15" spans="1:30" x14ac:dyDescent="0.25">
      <c r="A15" s="7"/>
      <c r="B15" s="52"/>
      <c r="C15" s="23"/>
      <c r="D15" s="52"/>
      <c r="E15" s="53"/>
      <c r="G15" s="23"/>
      <c r="H15" s="24"/>
      <c r="I15" s="23"/>
      <c r="J15" s="13"/>
      <c r="K15" s="13"/>
      <c r="L15" s="13"/>
      <c r="M15" s="23"/>
      <c r="N15" s="23"/>
      <c r="O15" s="23"/>
      <c r="P15" s="23"/>
      <c r="Q15" s="65"/>
      <c r="R15" s="65"/>
      <c r="S15" s="65"/>
      <c r="T15" s="65"/>
      <c r="U15" s="65"/>
      <c r="V15" s="23"/>
      <c r="W15" s="52"/>
      <c r="X15" s="23"/>
      <c r="Y15" s="36"/>
      <c r="Z15" s="36"/>
      <c r="AA15" s="36"/>
      <c r="AB15" s="36"/>
      <c r="AC15" s="36"/>
      <c r="AD15" s="36"/>
    </row>
    <row r="16" spans="1:30" x14ac:dyDescent="0.25">
      <c r="A16" s="7"/>
      <c r="B16" s="52"/>
      <c r="C16" s="23"/>
      <c r="D16" s="13"/>
      <c r="E16" s="53"/>
      <c r="F16" s="52"/>
      <c r="G16" s="23"/>
      <c r="H16" s="24"/>
      <c r="I16" s="23"/>
      <c r="J16" s="13"/>
      <c r="K16" s="13"/>
      <c r="L16" s="13"/>
      <c r="M16" s="23"/>
      <c r="N16" s="23"/>
      <c r="O16" s="23"/>
      <c r="P16" s="23"/>
      <c r="Q16" s="65"/>
      <c r="R16" s="65"/>
      <c r="S16" s="65"/>
      <c r="T16" s="65"/>
      <c r="U16" s="65"/>
      <c r="V16" s="23"/>
      <c r="W16" s="52"/>
      <c r="X16" s="23"/>
      <c r="Y16" s="36"/>
      <c r="Z16" s="36"/>
      <c r="AA16" s="36"/>
      <c r="AB16" s="36"/>
      <c r="AC16" s="36"/>
      <c r="AD16" s="36"/>
    </row>
    <row r="17" spans="1:30" x14ac:dyDescent="0.25">
      <c r="A17" s="7"/>
      <c r="B17" s="52"/>
      <c r="C17" s="23"/>
      <c r="D17" s="52"/>
      <c r="E17" s="53"/>
      <c r="G17" s="23"/>
      <c r="H17" s="24"/>
      <c r="I17" s="23"/>
      <c r="J17" s="13"/>
      <c r="K17" s="13"/>
      <c r="L17" s="13"/>
      <c r="M17" s="23"/>
      <c r="N17" s="23"/>
      <c r="O17" s="23"/>
      <c r="P17" s="23"/>
      <c r="Q17" s="65"/>
      <c r="R17" s="65"/>
      <c r="S17" s="65"/>
      <c r="T17" s="65"/>
      <c r="U17" s="65"/>
      <c r="V17" s="23"/>
      <c r="W17" s="52"/>
      <c r="X17" s="23"/>
      <c r="Y17" s="36"/>
      <c r="Z17" s="36"/>
      <c r="AA17" s="36"/>
      <c r="AB17" s="36"/>
      <c r="AC17" s="36"/>
      <c r="AD17" s="36"/>
    </row>
    <row r="18" spans="1:30" x14ac:dyDescent="0.25">
      <c r="A18" s="7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66"/>
      <c r="R18" s="66"/>
      <c r="S18" s="66"/>
      <c r="T18" s="66"/>
      <c r="U18" s="66"/>
      <c r="V18" s="52"/>
      <c r="W18" s="52"/>
      <c r="X18" s="52"/>
      <c r="Y18" s="36"/>
      <c r="Z18" s="36"/>
      <c r="AA18" s="36"/>
      <c r="AB18" s="36"/>
      <c r="AC18" s="36"/>
      <c r="AD18" s="36"/>
    </row>
    <row r="19" spans="1:30" x14ac:dyDescent="0.25">
      <c r="A19" s="7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66"/>
      <c r="R19" s="66"/>
      <c r="S19" s="66"/>
      <c r="T19" s="66"/>
      <c r="U19" s="66"/>
      <c r="V19" s="52"/>
      <c r="W19" s="52"/>
      <c r="X19" s="52"/>
      <c r="Y19" s="36"/>
      <c r="Z19" s="36"/>
      <c r="AA19" s="36"/>
      <c r="AB19" s="36"/>
      <c r="AC19" s="36"/>
      <c r="AD19" s="36"/>
    </row>
    <row r="20" spans="1:30" x14ac:dyDescent="0.25">
      <c r="A20" s="7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66"/>
      <c r="R20" s="66"/>
      <c r="S20" s="66"/>
      <c r="T20" s="66"/>
      <c r="U20" s="66"/>
      <c r="V20" s="52"/>
      <c r="W20" s="52"/>
      <c r="X20" s="52"/>
      <c r="Y20" s="36"/>
      <c r="Z20" s="36"/>
      <c r="AA20" s="36"/>
      <c r="AB20" s="36"/>
      <c r="AC20" s="36"/>
      <c r="AD20" s="36"/>
    </row>
    <row r="21" spans="1:30" x14ac:dyDescent="0.25">
      <c r="A21" s="7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66"/>
      <c r="R21" s="66"/>
      <c r="S21" s="66"/>
      <c r="T21" s="66"/>
      <c r="U21" s="66"/>
      <c r="V21" s="52"/>
      <c r="W21" s="52"/>
      <c r="X21" s="52"/>
      <c r="Y21" s="36"/>
      <c r="Z21" s="36"/>
      <c r="AA21" s="36"/>
      <c r="AB21" s="36"/>
      <c r="AC21" s="36"/>
      <c r="AD21" s="36"/>
    </row>
    <row r="22" spans="1:30" x14ac:dyDescent="0.25">
      <c r="A22" s="7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66"/>
      <c r="R22" s="66"/>
      <c r="S22" s="66"/>
      <c r="T22" s="66"/>
      <c r="U22" s="66"/>
      <c r="V22" s="52"/>
      <c r="W22" s="52"/>
      <c r="X22" s="52"/>
      <c r="Y22" s="36"/>
      <c r="Z22" s="36"/>
      <c r="AA22" s="36"/>
      <c r="AB22" s="36"/>
      <c r="AC22" s="36"/>
      <c r="AD22" s="36"/>
    </row>
    <row r="23" spans="1:30" x14ac:dyDescent="0.25">
      <c r="A23" s="7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66"/>
      <c r="R23" s="66"/>
      <c r="S23" s="66"/>
      <c r="T23" s="66"/>
      <c r="U23" s="66"/>
      <c r="V23" s="52"/>
      <c r="W23" s="52"/>
      <c r="X23" s="52"/>
      <c r="Y23" s="36"/>
      <c r="Z23" s="36"/>
      <c r="AA23" s="36"/>
      <c r="AB23" s="36"/>
      <c r="AC23" s="36"/>
      <c r="AD23" s="36"/>
    </row>
    <row r="24" spans="1:30" x14ac:dyDescent="0.25">
      <c r="A24" s="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66"/>
      <c r="R24" s="66"/>
      <c r="S24" s="66"/>
      <c r="T24" s="66"/>
      <c r="U24" s="66"/>
      <c r="V24" s="52"/>
      <c r="W24" s="52"/>
      <c r="X24" s="52"/>
      <c r="Y24" s="36"/>
      <c r="Z24" s="36"/>
      <c r="AA24" s="36"/>
      <c r="AB24" s="36"/>
      <c r="AC24" s="36"/>
      <c r="AD24" s="36"/>
    </row>
    <row r="25" spans="1:30" x14ac:dyDescent="0.25">
      <c r="A25" s="7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66"/>
      <c r="R25" s="66"/>
      <c r="S25" s="66"/>
      <c r="T25" s="66"/>
      <c r="U25" s="66"/>
      <c r="V25" s="52"/>
      <c r="W25" s="52"/>
      <c r="X25" s="52"/>
      <c r="Y25" s="36"/>
      <c r="Z25" s="36"/>
      <c r="AA25" s="36"/>
      <c r="AB25" s="36"/>
      <c r="AC25" s="36"/>
      <c r="AD25" s="36"/>
    </row>
    <row r="26" spans="1:30" x14ac:dyDescent="0.25">
      <c r="A26" s="7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66"/>
      <c r="R26" s="66"/>
      <c r="S26" s="66"/>
      <c r="T26" s="66"/>
      <c r="U26" s="66"/>
      <c r="V26" s="52"/>
      <c r="W26" s="52"/>
      <c r="X26" s="52"/>
      <c r="Y26" s="36"/>
      <c r="Z26" s="36"/>
      <c r="AA26" s="36"/>
      <c r="AB26" s="36"/>
      <c r="AC26" s="36"/>
      <c r="AD26" s="36"/>
    </row>
    <row r="27" spans="1:30" x14ac:dyDescent="0.25">
      <c r="A27" s="7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66"/>
      <c r="R27" s="66"/>
      <c r="S27" s="66"/>
      <c r="T27" s="66"/>
      <c r="U27" s="66"/>
      <c r="V27" s="52"/>
      <c r="W27" s="52"/>
      <c r="X27" s="52"/>
      <c r="Y27" s="36"/>
      <c r="Z27" s="36"/>
      <c r="AA27" s="36"/>
      <c r="AB27" s="36"/>
      <c r="AC27" s="36"/>
      <c r="AD27" s="36"/>
    </row>
    <row r="28" spans="1:30" x14ac:dyDescent="0.25">
      <c r="A28" s="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66"/>
      <c r="R28" s="66"/>
      <c r="S28" s="66"/>
      <c r="T28" s="66"/>
      <c r="U28" s="66"/>
      <c r="V28" s="52"/>
      <c r="W28" s="52"/>
      <c r="X28" s="52"/>
      <c r="Y28" s="36"/>
      <c r="Z28" s="36"/>
      <c r="AA28" s="36"/>
      <c r="AB28" s="36"/>
      <c r="AC28" s="36"/>
      <c r="AD28" s="36"/>
    </row>
    <row r="29" spans="1:30" x14ac:dyDescent="0.25">
      <c r="A29" s="7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66"/>
      <c r="R29" s="66"/>
      <c r="S29" s="66"/>
      <c r="T29" s="66"/>
      <c r="U29" s="66"/>
      <c r="V29" s="52"/>
      <c r="W29" s="52"/>
      <c r="X29" s="52"/>
      <c r="Y29" s="36"/>
      <c r="Z29" s="36"/>
      <c r="AA29" s="36"/>
      <c r="AB29" s="36"/>
      <c r="AC29" s="36"/>
      <c r="AD29" s="36"/>
    </row>
    <row r="30" spans="1:30" x14ac:dyDescent="0.25">
      <c r="A30" s="7"/>
      <c r="B30" s="52"/>
      <c r="C30" s="23"/>
      <c r="D30" s="52"/>
      <c r="E30" s="53"/>
      <c r="G30" s="23"/>
      <c r="H30" s="24"/>
      <c r="I30" s="23"/>
      <c r="J30" s="13"/>
      <c r="K30" s="13"/>
      <c r="L30" s="13"/>
      <c r="M30" s="23"/>
      <c r="N30" s="23"/>
      <c r="O30" s="23"/>
      <c r="P30" s="23"/>
      <c r="Q30" s="65"/>
      <c r="R30" s="65"/>
      <c r="S30" s="65"/>
      <c r="T30" s="65"/>
      <c r="U30" s="65"/>
      <c r="V30" s="23"/>
      <c r="W30" s="52"/>
      <c r="X30" s="23"/>
      <c r="Y30" s="36"/>
      <c r="Z30" s="36"/>
      <c r="AA30" s="36"/>
      <c r="AB30" s="36"/>
      <c r="AC30" s="36"/>
      <c r="AD30" s="36"/>
    </row>
    <row r="31" spans="1:30" x14ac:dyDescent="0.25">
      <c r="A31" s="7"/>
      <c r="B31" s="52"/>
      <c r="C31" s="23"/>
      <c r="D31" s="52"/>
      <c r="E31" s="53"/>
      <c r="G31" s="23"/>
      <c r="H31" s="24"/>
      <c r="I31" s="23"/>
      <c r="J31" s="13"/>
      <c r="K31" s="13"/>
      <c r="L31" s="13"/>
      <c r="M31" s="23"/>
      <c r="N31" s="23"/>
      <c r="O31" s="23"/>
      <c r="P31" s="23"/>
      <c r="Q31" s="65"/>
      <c r="R31" s="65"/>
      <c r="S31" s="65"/>
      <c r="T31" s="65"/>
      <c r="U31" s="65"/>
      <c r="V31" s="23"/>
      <c r="W31" s="52"/>
      <c r="X31" s="23"/>
      <c r="Y31" s="36"/>
      <c r="Z31" s="36"/>
      <c r="AA31" s="36"/>
      <c r="AB31" s="36"/>
      <c r="AC31" s="36"/>
      <c r="AD31" s="36"/>
    </row>
    <row r="32" spans="1:30" x14ac:dyDescent="0.25">
      <c r="A32" s="7"/>
      <c r="B32" s="52"/>
      <c r="C32" s="23"/>
      <c r="D32" s="52"/>
      <c r="E32" s="53"/>
      <c r="G32" s="23"/>
      <c r="H32" s="24"/>
      <c r="I32" s="23"/>
      <c r="J32" s="13"/>
      <c r="K32" s="13"/>
      <c r="L32" s="13"/>
      <c r="M32" s="23"/>
      <c r="N32" s="23"/>
      <c r="O32" s="23"/>
      <c r="P32" s="23"/>
      <c r="Q32" s="65"/>
      <c r="R32" s="65"/>
      <c r="S32" s="65"/>
      <c r="T32" s="65"/>
      <c r="U32" s="65"/>
      <c r="V32" s="23"/>
      <c r="W32" s="52"/>
      <c r="X32" s="23"/>
      <c r="Y32" s="36"/>
      <c r="Z32" s="36"/>
      <c r="AA32" s="36"/>
      <c r="AB32" s="36"/>
      <c r="AC32" s="36"/>
      <c r="AD32" s="36"/>
    </row>
    <row r="33" spans="1:30" x14ac:dyDescent="0.25">
      <c r="A33" s="7"/>
      <c r="B33" s="52"/>
      <c r="C33" s="23"/>
      <c r="D33" s="52"/>
      <c r="E33" s="53"/>
      <c r="G33" s="23"/>
      <c r="H33" s="24"/>
      <c r="I33" s="23"/>
      <c r="J33" s="13"/>
      <c r="K33" s="13"/>
      <c r="L33" s="13"/>
      <c r="M33" s="23"/>
      <c r="N33" s="23"/>
      <c r="O33" s="23"/>
      <c r="P33" s="23"/>
      <c r="Q33" s="65"/>
      <c r="R33" s="65"/>
      <c r="S33" s="65"/>
      <c r="T33" s="65"/>
      <c r="U33" s="65"/>
      <c r="V33" s="23"/>
      <c r="W33" s="52"/>
      <c r="X33" s="23"/>
      <c r="Y33" s="36"/>
      <c r="Z33" s="36"/>
      <c r="AA33" s="36"/>
      <c r="AB33" s="36"/>
      <c r="AC33" s="36"/>
      <c r="AD33" s="36"/>
    </row>
    <row r="34" spans="1:30" x14ac:dyDescent="0.25">
      <c r="A34" s="7"/>
      <c r="B34" s="52"/>
      <c r="C34" s="23"/>
      <c r="D34" s="52"/>
      <c r="E34" s="53"/>
      <c r="G34" s="23"/>
      <c r="H34" s="24"/>
      <c r="I34" s="23"/>
      <c r="J34" s="13"/>
      <c r="K34" s="13"/>
      <c r="L34" s="13"/>
      <c r="M34" s="23"/>
      <c r="N34" s="23"/>
      <c r="O34" s="23"/>
      <c r="P34" s="23"/>
      <c r="Q34" s="65"/>
      <c r="R34" s="65"/>
      <c r="S34" s="65"/>
      <c r="T34" s="65"/>
      <c r="U34" s="65"/>
      <c r="V34" s="23"/>
      <c r="W34" s="52"/>
      <c r="X34" s="23"/>
      <c r="Y34" s="36"/>
      <c r="Z34" s="36"/>
      <c r="AA34" s="36"/>
      <c r="AB34" s="36"/>
      <c r="AC34" s="36"/>
      <c r="AD34" s="36"/>
    </row>
    <row r="35" spans="1:30" x14ac:dyDescent="0.25">
      <c r="A35" s="7"/>
      <c r="B35" s="52"/>
      <c r="C35" s="23"/>
      <c r="D35" s="52"/>
      <c r="E35" s="53"/>
      <c r="G35" s="23"/>
      <c r="H35" s="24"/>
      <c r="I35" s="23"/>
      <c r="J35" s="13"/>
      <c r="K35" s="13"/>
      <c r="L35" s="13"/>
      <c r="M35" s="23"/>
      <c r="N35" s="23"/>
      <c r="O35" s="23"/>
      <c r="P35" s="23"/>
      <c r="Q35" s="65"/>
      <c r="R35" s="65"/>
      <c r="S35" s="65"/>
      <c r="T35" s="65"/>
      <c r="U35" s="65"/>
      <c r="V35" s="23"/>
      <c r="W35" s="52"/>
      <c r="X35" s="23"/>
      <c r="Y35" s="36"/>
      <c r="Z35" s="36"/>
      <c r="AA35" s="36"/>
      <c r="AB35" s="36"/>
      <c r="AC35" s="36"/>
      <c r="AD35" s="36"/>
    </row>
    <row r="36" spans="1:30" x14ac:dyDescent="0.25">
      <c r="A36" s="7"/>
      <c r="B36" s="52"/>
      <c r="C36" s="23"/>
      <c r="D36" s="52"/>
      <c r="E36" s="53"/>
      <c r="G36" s="23"/>
      <c r="H36" s="24"/>
      <c r="I36" s="23"/>
      <c r="J36" s="13"/>
      <c r="K36" s="13"/>
      <c r="L36" s="13"/>
      <c r="M36" s="23"/>
      <c r="N36" s="23"/>
      <c r="O36" s="23"/>
      <c r="P36" s="23"/>
      <c r="Q36" s="65"/>
      <c r="R36" s="65"/>
      <c r="S36" s="65"/>
      <c r="T36" s="65"/>
      <c r="U36" s="65"/>
      <c r="V36" s="23"/>
      <c r="W36" s="52"/>
      <c r="X36" s="23"/>
      <c r="Y36" s="36"/>
      <c r="Z36" s="36"/>
      <c r="AA36" s="36"/>
      <c r="AB36" s="36"/>
      <c r="AC36" s="36"/>
      <c r="AD36" s="36"/>
    </row>
    <row r="37" spans="1:30" x14ac:dyDescent="0.25">
      <c r="A37" s="7"/>
      <c r="B37" s="52"/>
      <c r="C37" s="23"/>
      <c r="D37" s="52"/>
      <c r="E37" s="53"/>
      <c r="G37" s="23"/>
      <c r="H37" s="24"/>
      <c r="I37" s="23"/>
      <c r="J37" s="13"/>
      <c r="K37" s="13"/>
      <c r="L37" s="13"/>
      <c r="M37" s="23"/>
      <c r="N37" s="23"/>
      <c r="O37" s="23"/>
      <c r="P37" s="23"/>
      <c r="Q37" s="65"/>
      <c r="R37" s="65"/>
      <c r="S37" s="65"/>
      <c r="T37" s="65"/>
      <c r="U37" s="65"/>
      <c r="V37" s="23"/>
      <c r="W37" s="52"/>
      <c r="X37" s="23"/>
      <c r="Y37" s="36"/>
      <c r="Z37" s="36"/>
      <c r="AA37" s="36"/>
      <c r="AB37" s="36"/>
      <c r="AC37" s="36"/>
      <c r="AD37" s="36"/>
    </row>
    <row r="38" spans="1:30" x14ac:dyDescent="0.25">
      <c r="A38" s="7"/>
      <c r="B38" s="52"/>
      <c r="C38" s="23"/>
      <c r="D38" s="52"/>
      <c r="E38" s="53"/>
      <c r="G38" s="23"/>
      <c r="H38" s="24"/>
      <c r="I38" s="23"/>
      <c r="J38" s="13"/>
      <c r="K38" s="13"/>
      <c r="L38" s="13"/>
      <c r="M38" s="23"/>
      <c r="N38" s="23"/>
      <c r="O38" s="23"/>
      <c r="P38" s="23"/>
      <c r="Q38" s="65"/>
      <c r="R38" s="65"/>
      <c r="S38" s="65"/>
      <c r="T38" s="65"/>
      <c r="U38" s="65"/>
      <c r="V38" s="23"/>
      <c r="W38" s="52"/>
      <c r="X38" s="23"/>
      <c r="Y38" s="36"/>
      <c r="Z38" s="36"/>
      <c r="AA38" s="36"/>
      <c r="AB38" s="36"/>
      <c r="AC38" s="36"/>
      <c r="AD38" s="36"/>
    </row>
    <row r="39" spans="1:30" x14ac:dyDescent="0.25">
      <c r="A39" s="7"/>
      <c r="B39" s="52"/>
      <c r="C39" s="23"/>
      <c r="D39" s="52"/>
      <c r="E39" s="53"/>
      <c r="G39" s="23"/>
      <c r="H39" s="24"/>
      <c r="I39" s="23"/>
      <c r="J39" s="13"/>
      <c r="K39" s="13"/>
      <c r="L39" s="13"/>
      <c r="M39" s="23"/>
      <c r="N39" s="23"/>
      <c r="O39" s="23"/>
      <c r="P39" s="23"/>
      <c r="Q39" s="65"/>
      <c r="R39" s="65"/>
      <c r="S39" s="65"/>
      <c r="T39" s="65"/>
      <c r="U39" s="65"/>
      <c r="V39" s="23"/>
      <c r="W39" s="52"/>
      <c r="X39" s="23"/>
      <c r="Y39" s="36"/>
      <c r="Z39" s="36"/>
      <c r="AA39" s="36"/>
      <c r="AB39" s="36"/>
      <c r="AC39" s="36"/>
      <c r="AD39" s="36"/>
    </row>
    <row r="40" spans="1:30" x14ac:dyDescent="0.25">
      <c r="A40" s="7"/>
      <c r="B40" s="52"/>
      <c r="C40" s="23"/>
      <c r="D40" s="52"/>
      <c r="E40" s="53"/>
      <c r="G40" s="23"/>
      <c r="H40" s="24"/>
      <c r="I40" s="23"/>
      <c r="J40" s="13"/>
      <c r="K40" s="13"/>
      <c r="L40" s="13"/>
      <c r="M40" s="23"/>
      <c r="N40" s="23"/>
      <c r="O40" s="23"/>
      <c r="P40" s="23"/>
      <c r="Q40" s="65"/>
      <c r="R40" s="65"/>
      <c r="S40" s="65"/>
      <c r="T40" s="65"/>
      <c r="U40" s="65"/>
      <c r="V40" s="23"/>
      <c r="W40" s="52"/>
      <c r="X40" s="23"/>
      <c r="Y40" s="36"/>
      <c r="Z40" s="36"/>
      <c r="AA40" s="36"/>
      <c r="AB40" s="36"/>
      <c r="AC40" s="36"/>
      <c r="AD40" s="36"/>
    </row>
    <row r="41" spans="1:30" x14ac:dyDescent="0.25">
      <c r="A41" s="7"/>
      <c r="B41" s="52"/>
      <c r="C41" s="23"/>
      <c r="D41" s="52"/>
      <c r="E41" s="53"/>
      <c r="G41" s="23"/>
      <c r="H41" s="24"/>
      <c r="I41" s="23"/>
      <c r="J41" s="13"/>
      <c r="K41" s="13"/>
      <c r="L41" s="13"/>
      <c r="M41" s="23"/>
      <c r="N41" s="23"/>
      <c r="O41" s="23"/>
      <c r="P41" s="23"/>
      <c r="Q41" s="65"/>
      <c r="R41" s="65"/>
      <c r="S41" s="65"/>
      <c r="T41" s="65"/>
      <c r="U41" s="65"/>
      <c r="V41" s="23"/>
      <c r="W41" s="52"/>
      <c r="X41" s="23"/>
      <c r="Y41" s="36"/>
      <c r="Z41" s="36"/>
      <c r="AA41" s="36"/>
      <c r="AB41" s="36"/>
      <c r="AC41" s="36"/>
      <c r="AD41" s="36"/>
    </row>
    <row r="42" spans="1:30" x14ac:dyDescent="0.25">
      <c r="A42" s="7"/>
      <c r="B42" s="52"/>
      <c r="C42" s="23"/>
      <c r="D42" s="52"/>
      <c r="E42" s="52"/>
      <c r="F42" s="13"/>
      <c r="G42" s="23"/>
      <c r="H42" s="24"/>
      <c r="I42" s="23"/>
      <c r="J42" s="13"/>
      <c r="K42" s="13"/>
      <c r="L42" s="13"/>
      <c r="M42" s="13"/>
      <c r="N42" s="25"/>
      <c r="O42" s="25"/>
      <c r="P42" s="13"/>
      <c r="Q42" s="67"/>
      <c r="R42" s="67"/>
      <c r="S42" s="67"/>
      <c r="T42" s="67"/>
      <c r="U42" s="67"/>
      <c r="V42" s="13"/>
      <c r="W42" s="52"/>
      <c r="X42" s="13"/>
      <c r="Y42" s="36"/>
      <c r="Z42" s="36"/>
      <c r="AA42" s="36"/>
      <c r="AB42" s="36"/>
      <c r="AC42" s="36"/>
      <c r="AD42" s="36"/>
    </row>
    <row r="43" spans="1:30" x14ac:dyDescent="0.25">
      <c r="A43" s="7"/>
      <c r="B43" s="52"/>
      <c r="C43" s="23"/>
      <c r="D43" s="52"/>
      <c r="E43" s="52"/>
      <c r="F43" s="13"/>
      <c r="G43" s="23"/>
      <c r="H43" s="24"/>
      <c r="I43" s="23"/>
      <c r="J43" s="13"/>
      <c r="K43" s="13"/>
      <c r="L43" s="13"/>
      <c r="M43" s="13"/>
      <c r="N43" s="25"/>
      <c r="O43" s="25"/>
      <c r="P43" s="13"/>
      <c r="Q43" s="67"/>
      <c r="R43" s="67"/>
      <c r="S43" s="67"/>
      <c r="T43" s="67"/>
      <c r="U43" s="67"/>
      <c r="V43" s="13"/>
      <c r="W43" s="52"/>
      <c r="X43" s="13"/>
      <c r="Y43" s="36"/>
      <c r="Z43" s="36"/>
      <c r="AA43" s="36"/>
      <c r="AB43" s="36"/>
      <c r="AC43" s="36"/>
      <c r="AD43" s="36"/>
    </row>
    <row r="44" spans="1:30" x14ac:dyDescent="0.25">
      <c r="A44" s="7"/>
      <c r="B44" s="52"/>
      <c r="C44" s="23"/>
      <c r="D44" s="52"/>
      <c r="E44" s="52"/>
      <c r="F44" s="13"/>
      <c r="G44" s="23"/>
      <c r="H44" s="24"/>
      <c r="I44" s="23"/>
      <c r="J44" s="13"/>
      <c r="K44" s="13"/>
      <c r="L44" s="13"/>
      <c r="M44" s="13"/>
      <c r="N44" s="25"/>
      <c r="O44" s="25"/>
      <c r="P44" s="13"/>
      <c r="Q44" s="67"/>
      <c r="R44" s="67"/>
      <c r="S44" s="67"/>
      <c r="T44" s="67"/>
      <c r="U44" s="67"/>
      <c r="V44" s="13"/>
      <c r="W44" s="52"/>
      <c r="X44" s="13"/>
      <c r="Y44" s="36"/>
      <c r="Z44" s="36"/>
      <c r="AA44" s="36"/>
      <c r="AB44" s="36"/>
      <c r="AC44" s="36"/>
      <c r="AD44" s="36"/>
    </row>
    <row r="45" spans="1:30" x14ac:dyDescent="0.25">
      <c r="A45" s="7"/>
      <c r="B45" s="52"/>
      <c r="C45" s="23"/>
      <c r="D45" s="52"/>
      <c r="E45" s="52"/>
      <c r="F45" s="13"/>
      <c r="G45" s="23"/>
      <c r="H45" s="24"/>
      <c r="I45" s="23"/>
      <c r="J45" s="13"/>
      <c r="K45" s="13"/>
      <c r="L45" s="13"/>
      <c r="M45" s="13"/>
      <c r="N45" s="25"/>
      <c r="O45" s="25"/>
      <c r="P45" s="13"/>
      <c r="Q45" s="67"/>
      <c r="R45" s="67"/>
      <c r="S45" s="67"/>
      <c r="T45" s="67"/>
      <c r="U45" s="67"/>
      <c r="V45" s="13"/>
      <c r="W45" s="52"/>
      <c r="X45" s="13"/>
      <c r="Y45" s="36"/>
      <c r="Z45" s="36"/>
      <c r="AA45" s="36"/>
      <c r="AB45" s="36"/>
      <c r="AC45" s="36"/>
      <c r="AD45" s="36"/>
    </row>
    <row r="46" spans="1:30" x14ac:dyDescent="0.25">
      <c r="A46" s="7"/>
      <c r="B46" s="52"/>
      <c r="C46" s="23"/>
      <c r="D46" s="52"/>
      <c r="E46" s="52"/>
      <c r="F46" s="13"/>
      <c r="G46" s="23"/>
      <c r="H46" s="24"/>
      <c r="I46" s="23"/>
      <c r="J46" s="13"/>
      <c r="K46" s="13"/>
      <c r="L46" s="13"/>
      <c r="M46" s="13"/>
      <c r="N46" s="25"/>
      <c r="O46" s="25"/>
      <c r="P46" s="13"/>
      <c r="Q46" s="67"/>
      <c r="R46" s="67"/>
      <c r="S46" s="67"/>
      <c r="T46" s="67"/>
      <c r="U46" s="67"/>
      <c r="V46" s="13"/>
      <c r="W46" s="52"/>
      <c r="X46" s="13"/>
      <c r="Y46" s="36"/>
      <c r="Z46" s="36"/>
      <c r="AA46" s="36"/>
      <c r="AB46" s="36"/>
      <c r="AC46" s="36"/>
      <c r="AD46" s="36"/>
    </row>
    <row r="47" spans="1:30" x14ac:dyDescent="0.25">
      <c r="A47" s="7"/>
      <c r="B47" s="52"/>
      <c r="C47" s="23"/>
      <c r="D47" s="52"/>
      <c r="E47" s="52"/>
      <c r="F47" s="13"/>
      <c r="G47" s="23"/>
      <c r="H47" s="24"/>
      <c r="I47" s="23"/>
      <c r="J47" s="13"/>
      <c r="K47" s="13"/>
      <c r="L47" s="13"/>
      <c r="M47" s="13"/>
      <c r="N47" s="25"/>
      <c r="O47" s="25"/>
      <c r="P47" s="13"/>
      <c r="Q47" s="67"/>
      <c r="R47" s="67"/>
      <c r="S47" s="67"/>
      <c r="T47" s="67"/>
      <c r="U47" s="67"/>
      <c r="V47" s="13"/>
      <c r="W47" s="52"/>
      <c r="X47" s="13"/>
      <c r="Y47" s="36"/>
      <c r="Z47" s="36"/>
      <c r="AA47" s="36"/>
      <c r="AB47" s="36"/>
      <c r="AC47" s="36"/>
      <c r="AD47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2018-09-08T08:49:58Z</dcterms:modified>
</cp:coreProperties>
</file>