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<sst xmlns="http://schemas.openxmlformats.org/spreadsheetml/2006/main" count="84" uniqueCount="35">
  <si>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</si>
  <si>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</si>
  <si>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</si>
  <si>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</si>
  <si>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</si>
  <si>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</si>
  <si>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</si>
  <si>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</si>
  <si>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</si>
  <si>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</si>
  <si>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</si>
  <si>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</si>
  <si>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</si>
  <si>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</si>
  <si>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</si>
  <si>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</si>
  <si>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</si>
  <si>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</si>
  <si>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</si>
  <si>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LieKi = Lievestuoreen Kisa  (1927)</t>
  </si>
  <si>
    <t>Jatkosarjat</t>
  </si>
  <si>
    <t xml:space="preserve">  Runkosarja TOP-10</t>
  </si>
  <si>
    <t>ka/kl</t>
  </si>
  <si>
    <t xml:space="preserve">    Runkosarja TOP-10</t>
  </si>
  <si>
    <t>ka/l+t</t>
  </si>
  <si>
    <t>3.</t>
  </si>
  <si>
    <t>Valo</t>
  </si>
  <si>
    <t>7.</t>
  </si>
  <si>
    <t>10.</t>
  </si>
  <si>
    <t>9.</t>
  </si>
  <si>
    <t>LieKi  2</t>
  </si>
  <si>
    <t>5.</t>
  </si>
  <si>
    <t>Joni Hyden</t>
  </si>
  <si>
    <t>18.4.1987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</si>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</sst>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32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6">
        <v>0.42849999999999999</v>
      </c>
      <c r="AG4" s="10">
        <v>7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7">
        <v>0</v>
      </c>
      <c r="AS4" s="68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25</v>
      </c>
      <c r="Z5" s="1" t="s">
        <v>26</v>
      </c>
      <c r="AA5" s="12">
        <v>7</v>
      </c>
      <c r="AB5" s="12">
        <v>0</v>
      </c>
      <c r="AC5" s="12">
        <v>1</v>
      </c>
      <c r="AD5" s="12">
        <v>2</v>
      </c>
      <c r="AE5" s="12">
        <v>3</v>
      </c>
      <c r="AF5" s="66">
        <v>0.2</v>
      </c>
      <c r="AG5" s="10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27</v>
      </c>
      <c r="Z6" s="1" t="s">
        <v>26</v>
      </c>
      <c r="AA6" s="12">
        <v>11</v>
      </c>
      <c r="AB6" s="12">
        <v>0</v>
      </c>
      <c r="AC6" s="12">
        <v>0</v>
      </c>
      <c r="AD6" s="12">
        <v>5</v>
      </c>
      <c r="AE6" s="12">
        <v>26</v>
      </c>
      <c r="AF6" s="66">
        <v>0.45610000000000001</v>
      </c>
      <c r="AG6" s="10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28</v>
      </c>
      <c r="Z7" s="1" t="s">
        <v>26</v>
      </c>
      <c r="AA7" s="12">
        <v>17</v>
      </c>
      <c r="AB7" s="12">
        <v>2</v>
      </c>
      <c r="AC7" s="12">
        <v>6</v>
      </c>
      <c r="AD7" s="12">
        <v>16</v>
      </c>
      <c r="AE7" s="12">
        <v>51</v>
      </c>
      <c r="AF7" s="66">
        <v>0.52569999999999995</v>
      </c>
      <c r="AG7" s="10">
        <v>97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28</v>
      </c>
      <c r="Z8" s="1" t="s">
        <v>26</v>
      </c>
      <c r="AA8" s="12">
        <v>7</v>
      </c>
      <c r="AB8" s="12">
        <v>1</v>
      </c>
      <c r="AC8" s="12">
        <v>5</v>
      </c>
      <c r="AD8" s="12">
        <v>10</v>
      </c>
      <c r="AE8" s="12">
        <v>27</v>
      </c>
      <c r="AF8" s="66">
        <v>0.55100000000000005</v>
      </c>
      <c r="AG8" s="10">
        <v>49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29</v>
      </c>
      <c r="Z9" s="1" t="s">
        <v>30</v>
      </c>
      <c r="AA9" s="12">
        <v>15</v>
      </c>
      <c r="AB9" s="12">
        <v>3</v>
      </c>
      <c r="AC9" s="12">
        <v>5</v>
      </c>
      <c r="AD9" s="12">
        <v>10</v>
      </c>
      <c r="AE9" s="12">
        <v>62</v>
      </c>
      <c r="AF9" s="66">
        <v>0.58489999999999998</v>
      </c>
      <c r="AG9" s="10">
        <v>106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2012</v>
      </c>
      <c r="Y10" s="12" t="s">
        <v>29</v>
      </c>
      <c r="Z10" s="1" t="s">
        <v>30</v>
      </c>
      <c r="AA10" s="12">
        <v>10</v>
      </c>
      <c r="AB10" s="12">
        <v>0</v>
      </c>
      <c r="AC10" s="12">
        <v>0</v>
      </c>
      <c r="AD10" s="12">
        <v>5</v>
      </c>
      <c r="AE10" s="12">
        <v>27</v>
      </c>
      <c r="AF10" s="66">
        <v>0.51919999999999999</v>
      </c>
      <c r="AG10" s="10">
        <v>52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2013</v>
      </c>
      <c r="Y11" s="12" t="s">
        <v>31</v>
      </c>
      <c r="Z11" s="1" t="s">
        <v>26</v>
      </c>
      <c r="AA11" s="12">
        <v>13</v>
      </c>
      <c r="AB11" s="12">
        <v>1</v>
      </c>
      <c r="AC11" s="12">
        <v>5</v>
      </c>
      <c r="AD11" s="12">
        <v>8</v>
      </c>
      <c r="AE11" s="12">
        <v>43</v>
      </c>
      <c r="AF11" s="66">
        <v>0.61419999999999997</v>
      </c>
      <c r="AG11" s="10">
        <v>70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5" t="s">
        <v>13</v>
      </c>
      <c r="Y12" s="11"/>
      <c r="Z12" s="9"/>
      <c r="AA12" s="36">
        <f>SUM(AA4:AA11)</f>
        <v>82</v>
      </c>
      <c r="AB12" s="36">
        <f>SUM(AB4:AB11)</f>
        <v>7</v>
      </c>
      <c r="AC12" s="36">
        <f>SUM(AC4:AC11)</f>
        <v>22</v>
      </c>
      <c r="AD12" s="36">
        <f>SUM(AD4:AD11)</f>
        <v>56</v>
      </c>
      <c r="AE12" s="36">
        <f>SUM(AE4:AE11)</f>
        <v>242</v>
      </c>
      <c r="AF12" s="37">
        <f>PRODUCT(AE12/AG12)</f>
        <v>0.5342163355408388</v>
      </c>
      <c r="AG12" s="21">
        <f>SUM(AG4:AG11)</f>
        <v>453</v>
      </c>
      <c r="AH12" s="18"/>
      <c r="AI12" s="29"/>
      <c r="AJ12" s="42"/>
      <c r="AK12" s="43"/>
      <c r="AL12" s="10"/>
      <c r="AM12" s="36">
        <f>SUM(AM4:AM11)</f>
        <v>1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15">
        <v>0</v>
      </c>
      <c r="AS12" s="39">
        <f>SUM(AS4:AS11)</f>
        <v>3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24</v>
      </c>
      <c r="O14" s="7" t="s">
        <v>22</v>
      </c>
      <c r="Q14" s="17"/>
      <c r="R14" s="17" t="s">
        <v>10</v>
      </c>
      <c r="S14" s="17"/>
      <c r="T14" s="55" t="s">
        <v>34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1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1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83</v>
      </c>
      <c r="F17" s="48">
        <f>PRODUCT(AB12+AN12)</f>
        <v>7</v>
      </c>
      <c r="G17" s="48">
        <f>PRODUCT(AC12+AO12)</f>
        <v>22</v>
      </c>
      <c r="H17" s="48">
        <f>PRODUCT(AD12+AP12)</f>
        <v>56</v>
      </c>
      <c r="I17" s="48">
        <f>PRODUCT(AE12+AQ12)</f>
        <v>242</v>
      </c>
      <c r="J17" s="61">
        <f>PRODUCT(I17/K17)</f>
        <v>0.5307017543859649</v>
      </c>
      <c r="K17" s="10">
        <f>PRODUCT(AG12+AS12)</f>
        <v>456</v>
      </c>
      <c r="L17" s="54">
        <f>PRODUCT((F17+G17)/E17)</f>
        <v>0.3493975903614458</v>
      </c>
      <c r="M17" s="54">
        <f>PRODUCT(H17/E17)</f>
        <v>0.67469879518072284</v>
      </c>
      <c r="N17" s="54">
        <f>PRODUCT((F17+G17+H17)/E17)</f>
        <v>1.0240963855421688</v>
      </c>
      <c r="O17" s="54">
        <f>PRODUCT(I17/E17)</f>
        <v>2.9156626506024095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83</v>
      </c>
      <c r="F18" s="48">
        <f t="shared" ref="F18:I18" si="0">SUM(F15:F17)</f>
        <v>7</v>
      </c>
      <c r="G18" s="48">
        <f t="shared" si="0"/>
        <v>22</v>
      </c>
      <c r="H18" s="48">
        <f t="shared" si="0"/>
        <v>56</v>
      </c>
      <c r="I18" s="48">
        <f t="shared" si="0"/>
        <v>242</v>
      </c>
      <c r="J18" s="61">
        <f>PRODUCT(I18/K18)</f>
        <v>0.5307017543859649</v>
      </c>
      <c r="K18" s="16">
        <f>SUM(K15:K17)</f>
        <v>456</v>
      </c>
      <c r="L18" s="54">
        <f>PRODUCT((F18+G18)/E18)</f>
        <v>0.3493975903614458</v>
      </c>
      <c r="M18" s="54">
        <f>PRODUCT(H18/E18)</f>
        <v>0.67469879518072284</v>
      </c>
      <c r="N18" s="54">
        <f>PRODUCT((F18+G18+H18)/E18)</f>
        <v>1.0240963855421688</v>
      </c>
      <c r="O18" s="54">
        <f>PRODUCT(I18/E18)</f>
        <v>2.9156626506024095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0"/>
      <c r="AJ183" s="10"/>
      <c r="AK183" s="10"/>
      <c r="AL183" s="10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0:34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  <row r="198" spans="20:34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</row>
    <row r="199" spans="20:34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</row>
    <row r="200" spans="20:34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</row>
    <row r="201" spans="20:34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</row>
    <row r="202" spans="20:34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</row>
    <row r="203" spans="20:34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</row>
    <row r="204" spans="20:34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</row>
    <row r="205" spans="20:34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</row>
    <row r="206" spans="20:34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</row>
    <row r="207" spans="20:34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</row>
    <row r="208" spans="20:34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0:34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2018-09-11T03:53:18Z</dcterms:modified>
</cp:coreProperties>
</file>