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10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E10" i="5"/>
  <c r="F14" i="5" l="1"/>
  <c r="H14" i="5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<sst xmlns="http://schemas.openxmlformats.org/spreadsheetml/2006/main" count="77" uniqueCount="33">
  <si>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</si>
  <si>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</si>
  <si>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</si>
  <si>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</si>
  <si>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</si>
  <si>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</si>
  <si>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</si>
  <si>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</si>
  <si>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</si>
  <si>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</si>
  <si>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</si>
  <si>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</si>
  <si>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</si>
  <si>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</si>
  <si>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</si>
  <si>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</si>
  <si>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</si>
  <si>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</si>
  <si>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</si>
  <si>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LaJy = Laitilan Jyske  (1911)</t>
  </si>
  <si>
    <t>Jatkosarjat</t>
  </si>
  <si>
    <t xml:space="preserve">  Runkosarja TOP-10</t>
  </si>
  <si>
    <t>ka/kl</t>
  </si>
  <si>
    <t xml:space="preserve">    Runkosarja TOP-10</t>
  </si>
  <si>
    <t>ka/l+t</t>
  </si>
  <si>
    <t>Matti Huunonen</t>
  </si>
  <si>
    <t>6.</t>
  </si>
  <si>
    <t>LaJy</t>
  </si>
  <si>
    <t>5.</t>
  </si>
  <si>
    <t>4.</t>
  </si>
  <si>
    <t>3.</t>
  </si>
  <si>
    <t>9.</t>
  </si>
  <si>
    <t>16.1.1977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</si>
</sst>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14</v>
      </c>
      <c r="AB4" s="12">
        <v>0</v>
      </c>
      <c r="AC4" s="12">
        <v>10</v>
      </c>
      <c r="AD4" s="12">
        <v>1</v>
      </c>
      <c r="AE4" s="12">
        <v>16</v>
      </c>
      <c r="AF4" s="66">
        <v>0.31369999999999998</v>
      </c>
      <c r="AG4" s="10">
        <v>51</v>
      </c>
      <c r="AH4" s="64"/>
      <c r="AI4" s="64"/>
      <c r="AJ4" s="64"/>
      <c r="AK4" s="7"/>
      <c r="AL4" s="10"/>
      <c r="AM4" s="12"/>
      <c r="AN4" s="12"/>
      <c r="AO4" s="12"/>
      <c r="AP4" s="12"/>
      <c r="AQ4" s="12"/>
      <c r="AR4" s="67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6"/>
      <c r="AG5" s="10"/>
      <c r="AH5" s="64"/>
      <c r="AI5" s="64"/>
      <c r="AJ5" s="64"/>
      <c r="AK5" s="7"/>
      <c r="AL5" s="10"/>
      <c r="AM5" s="12"/>
      <c r="AN5" s="12"/>
      <c r="AO5" s="12"/>
      <c r="AP5" s="12"/>
      <c r="AQ5" s="12"/>
      <c r="AR5" s="67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13"/>
      <c r="W6" s="19"/>
      <c r="X6" s="12">
        <v>2005</v>
      </c>
      <c r="Y6" s="12" t="s">
        <v>28</v>
      </c>
      <c r="Z6" s="1" t="s">
        <v>27</v>
      </c>
      <c r="AA6" s="12">
        <v>1</v>
      </c>
      <c r="AB6" s="12">
        <v>0</v>
      </c>
      <c r="AC6" s="12">
        <v>0</v>
      </c>
      <c r="AD6" s="12">
        <v>0</v>
      </c>
      <c r="AE6" s="12">
        <v>1</v>
      </c>
      <c r="AF6" s="66">
        <v>0.33329999999999999</v>
      </c>
      <c r="AG6" s="10">
        <v>3</v>
      </c>
      <c r="AH6" s="64"/>
      <c r="AI6" s="64"/>
      <c r="AJ6" s="64"/>
      <c r="AK6" s="7"/>
      <c r="AL6" s="10"/>
      <c r="AM6" s="12"/>
      <c r="AN6" s="12"/>
      <c r="AO6" s="12"/>
      <c r="AP6" s="12"/>
      <c r="AQ6" s="12"/>
      <c r="AR6" s="67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2006</v>
      </c>
      <c r="Y7" s="12" t="s">
        <v>29</v>
      </c>
      <c r="Z7" s="1" t="s">
        <v>27</v>
      </c>
      <c r="AA7" s="12">
        <v>5</v>
      </c>
      <c r="AB7" s="12">
        <v>0</v>
      </c>
      <c r="AC7" s="12">
        <v>4</v>
      </c>
      <c r="AD7" s="12">
        <v>1</v>
      </c>
      <c r="AE7" s="12">
        <v>10</v>
      </c>
      <c r="AF7" s="66">
        <v>0.3846</v>
      </c>
      <c r="AG7" s="10">
        <v>26</v>
      </c>
      <c r="AH7" s="64"/>
      <c r="AI7" s="64"/>
      <c r="AJ7" s="64"/>
      <c r="AK7" s="7"/>
      <c r="AL7" s="10"/>
      <c r="AM7" s="12">
        <v>1</v>
      </c>
      <c r="AN7" s="12">
        <v>0</v>
      </c>
      <c r="AO7" s="12">
        <v>0</v>
      </c>
      <c r="AP7" s="12">
        <v>0</v>
      </c>
      <c r="AQ7" s="12">
        <v>4</v>
      </c>
      <c r="AR7" s="67">
        <v>0.8</v>
      </c>
      <c r="AS7" s="68">
        <v>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2007</v>
      </c>
      <c r="Y8" s="12" t="s">
        <v>30</v>
      </c>
      <c r="Z8" s="1" t="s">
        <v>27</v>
      </c>
      <c r="AA8" s="12">
        <v>15</v>
      </c>
      <c r="AB8" s="12">
        <v>0</v>
      </c>
      <c r="AC8" s="12">
        <v>6</v>
      </c>
      <c r="AD8" s="12">
        <v>4</v>
      </c>
      <c r="AE8" s="12">
        <v>24</v>
      </c>
      <c r="AF8" s="66">
        <v>0.375</v>
      </c>
      <c r="AG8" s="10">
        <v>64</v>
      </c>
      <c r="AH8" s="64"/>
      <c r="AI8" s="64"/>
      <c r="AJ8" s="64"/>
      <c r="AK8" s="7"/>
      <c r="AL8" s="10"/>
      <c r="AM8" s="12">
        <v>2</v>
      </c>
      <c r="AN8" s="12">
        <v>0</v>
      </c>
      <c r="AO8" s="12">
        <v>0</v>
      </c>
      <c r="AP8" s="12">
        <v>0</v>
      </c>
      <c r="AQ8" s="12">
        <v>5</v>
      </c>
      <c r="AR8" s="67">
        <v>0.41660000000000003</v>
      </c>
      <c r="AS8" s="68">
        <v>12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2008</v>
      </c>
      <c r="Y9" s="12" t="s">
        <v>31</v>
      </c>
      <c r="Z9" s="1" t="s">
        <v>27</v>
      </c>
      <c r="AA9" s="12">
        <v>18</v>
      </c>
      <c r="AB9" s="12">
        <v>0</v>
      </c>
      <c r="AC9" s="12">
        <v>7</v>
      </c>
      <c r="AD9" s="12">
        <v>0</v>
      </c>
      <c r="AE9" s="12">
        <v>39</v>
      </c>
      <c r="AF9" s="66">
        <v>0.44309999999999999</v>
      </c>
      <c r="AG9" s="10">
        <v>88</v>
      </c>
      <c r="AH9" s="64"/>
      <c r="AI9" s="64"/>
      <c r="AJ9" s="64"/>
      <c r="AK9" s="7"/>
      <c r="AL9" s="10"/>
      <c r="AM9" s="12"/>
      <c r="AN9" s="12"/>
      <c r="AO9" s="12"/>
      <c r="AP9" s="12"/>
      <c r="AQ9" s="12"/>
      <c r="AR9" s="67"/>
      <c r="AS9" s="6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53</v>
      </c>
      <c r="AB10" s="36">
        <f>SUM(AB4:AB9)</f>
        <v>0</v>
      </c>
      <c r="AC10" s="36">
        <f>SUM(AC4:AC9)</f>
        <v>27</v>
      </c>
      <c r="AD10" s="36">
        <f>SUM(AD4:AD9)</f>
        <v>6</v>
      </c>
      <c r="AE10" s="36">
        <f>SUM(AE4:AE9)</f>
        <v>90</v>
      </c>
      <c r="AF10" s="37">
        <f>PRODUCT(AE10/AG10)</f>
        <v>0.38793103448275862</v>
      </c>
      <c r="AG10" s="21">
        <f>SUM(AG4:AG9)</f>
        <v>232</v>
      </c>
      <c r="AH10" s="18"/>
      <c r="AI10" s="29"/>
      <c r="AJ10" s="41"/>
      <c r="AK10" s="42"/>
      <c r="AL10" s="10"/>
      <c r="AM10" s="36">
        <f>SUM(AM4:AM9)</f>
        <v>3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9</v>
      </c>
      <c r="AR10" s="37">
        <f>PRODUCT(AQ10/AS10)</f>
        <v>0.52941176470588236</v>
      </c>
      <c r="AS10" s="39">
        <f>SUM(AS4:AS9)</f>
        <v>17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24</v>
      </c>
      <c r="O12" s="7" t="s">
        <v>22</v>
      </c>
      <c r="Q12" s="17"/>
      <c r="R12" s="17" t="s">
        <v>10</v>
      </c>
      <c r="S12" s="17"/>
      <c r="T12" s="54" t="s">
        <v>19</v>
      </c>
      <c r="U12" s="10"/>
      <c r="V12" s="19"/>
      <c r="W12" s="19"/>
      <c r="X12" s="43"/>
      <c r="Y12" s="43"/>
      <c r="Z12" s="43"/>
      <c r="AA12" s="43"/>
      <c r="AB12" s="43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6"/>
      <c r="AH13" s="16"/>
      <c r="AI13" s="16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56</v>
      </c>
      <c r="F15" s="47">
        <f>PRODUCT(AB10+AN10)</f>
        <v>0</v>
      </c>
      <c r="G15" s="47">
        <f>PRODUCT(AC10+AO10)</f>
        <v>27</v>
      </c>
      <c r="H15" s="47">
        <f>PRODUCT(AD10+AP10)</f>
        <v>6</v>
      </c>
      <c r="I15" s="47">
        <f>PRODUCT(AE10+AQ10)</f>
        <v>99</v>
      </c>
      <c r="J15" s="60">
        <f>PRODUCT(I15/K15)</f>
        <v>0.39759036144578314</v>
      </c>
      <c r="K15" s="10">
        <f>PRODUCT(AG10+AS10)</f>
        <v>249</v>
      </c>
      <c r="L15" s="53">
        <f>PRODUCT((F15+G15)/E15)</f>
        <v>0.48214285714285715</v>
      </c>
      <c r="M15" s="53">
        <f>PRODUCT(H15/E15)</f>
        <v>0.10714285714285714</v>
      </c>
      <c r="N15" s="53">
        <f>PRODUCT((F15+G15+H15)/E15)</f>
        <v>0.5892857142857143</v>
      </c>
      <c r="O15" s="53">
        <f>PRODUCT(I15/E15)</f>
        <v>1.7678571428571428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56</v>
      </c>
      <c r="F16" s="47">
        <f t="shared" ref="F16:I16" si="0">SUM(F13:F15)</f>
        <v>0</v>
      </c>
      <c r="G16" s="47">
        <f t="shared" si="0"/>
        <v>27</v>
      </c>
      <c r="H16" s="47">
        <f t="shared" si="0"/>
        <v>6</v>
      </c>
      <c r="I16" s="47">
        <f t="shared" si="0"/>
        <v>99</v>
      </c>
      <c r="J16" s="60">
        <f>PRODUCT(I16/K16)</f>
        <v>0.39759036144578314</v>
      </c>
      <c r="K16" s="16">
        <f>SUM(K13:K15)</f>
        <v>249</v>
      </c>
      <c r="L16" s="53">
        <f>PRODUCT((F16+G16)/E16)</f>
        <v>0.48214285714285715</v>
      </c>
      <c r="M16" s="53">
        <f>PRODUCT(H16/E16)</f>
        <v>0.10714285714285714</v>
      </c>
      <c r="N16" s="53">
        <f>PRODUCT((F16+G16+H16)/E16)</f>
        <v>0.5892857142857143</v>
      </c>
      <c r="O16" s="53">
        <f>PRODUCT(I16/E16)</f>
        <v>1.7678571428571428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H181" s="10"/>
      <c r="AI181" s="10"/>
      <c r="AJ181" s="10"/>
      <c r="AK181" s="10"/>
      <c r="AL181" s="10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</row>
    <row r="188" spans="12:38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</row>
    <row r="189" spans="12:38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</row>
    <row r="190" spans="12:38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</row>
    <row r="191" spans="12:38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</row>
    <row r="192" spans="12:38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</row>
    <row r="193" spans="20:32" x14ac:dyDescent="0.25"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</row>
    <row r="194" spans="20:32" x14ac:dyDescent="0.25"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</row>
    <row r="195" spans="20:32" x14ac:dyDescent="0.25"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</row>
    <row r="196" spans="20:32" x14ac:dyDescent="0.25"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</row>
    <row r="197" spans="20:32" x14ac:dyDescent="0.25"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</row>
    <row r="198" spans="20:32" x14ac:dyDescent="0.25"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</row>
    <row r="199" spans="20:32" x14ac:dyDescent="0.25"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</row>
    <row r="200" spans="20:32" x14ac:dyDescent="0.25"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2018-09-08T10:36:38Z</dcterms:modified>
</cp:coreProperties>
</file>