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R6" i="5" l="1"/>
  <c r="AF6" i="5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<sst xmlns="http://schemas.openxmlformats.org/spreadsheetml/2006/main" count="106" uniqueCount="58">
  <si>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</si>
  <si>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</si>
  <si>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</si>
  <si>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</si>
  <si>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</si>
  <si>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</si>
  <si>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</si>
  <si>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</si>
  <si>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</si>
  <si>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</si>
  <si>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</si>
  <si>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</si>
  <si>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</si>
  <si>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</si>
  <si>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</si>
  <si>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</si>
  <si>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</si>
  <si>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</si>
  <si>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</si>
  <si>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</si>
  <si>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VuVe = Vuokatin Veto  (1946)</t>
  </si>
  <si>
    <t>Jatkosarjat</t>
  </si>
  <si>
    <t xml:space="preserve">  Runkosarja TOP-10</t>
  </si>
  <si>
    <t>ka/kl</t>
  </si>
  <si>
    <t xml:space="preserve">    Runkosarja TOP-10</t>
  </si>
  <si>
    <t>ka/l+t</t>
  </si>
  <si>
    <t>Jaakko Huttu</t>
  </si>
  <si>
    <t>6.</t>
  </si>
  <si>
    <t>VuVe</t>
  </si>
  <si>
    <t>3.</t>
  </si>
  <si>
    <t>SoJy  3</t>
  </si>
  <si>
    <t>KPK = Kajaanin Pallokerho  (1933),  kasvattajaseura</t>
  </si>
  <si>
    <t>18.8.1994   Kajaani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</si>
  <si>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</si>
  <si>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</si>
  <si>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</si>
  <si>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</si>
  <si>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</si>
  <si>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</si>
  <si>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</si>
  <si>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</si>
  <si>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</si>
  <si>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</si>
  <si>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</si>
  <si>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</si>
  <si>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</si>
  <si>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</si>
  <si>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</si>
  <si>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</si>
  <si>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</si>
  <si>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1/1</t>
  </si>
  <si>
    <t>jok</t>
  </si>
  <si>
    <t>0/2</t>
  </si>
  <si>
    <t>2/5</t>
  </si>
  <si>
    <t>24.07. 2011  Kouvola</t>
  </si>
  <si>
    <t xml:space="preserve">  1-0  (2-0, 1-1)</t>
  </si>
  <si>
    <t>0/1</t>
  </si>
  <si>
    <t>Markku Kiiski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</si>
</sst>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12</v>
      </c>
      <c r="AB4" s="12">
        <v>3</v>
      </c>
      <c r="AC4" s="12">
        <v>13</v>
      </c>
      <c r="AD4" s="12">
        <v>16</v>
      </c>
      <c r="AE4" s="12">
        <v>59</v>
      </c>
      <c r="AF4" s="66">
        <v>0.71079999999999999</v>
      </c>
      <c r="AG4" s="10">
        <v>83</v>
      </c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29</v>
      </c>
      <c r="Z5" s="1" t="s">
        <v>30</v>
      </c>
      <c r="AA5" s="12">
        <v>11</v>
      </c>
      <c r="AB5" s="12">
        <v>0</v>
      </c>
      <c r="AC5" s="12">
        <v>7</v>
      </c>
      <c r="AD5" s="12">
        <v>13</v>
      </c>
      <c r="AE5" s="12">
        <v>34</v>
      </c>
      <c r="AF5" s="66">
        <v>0.52300000000000002</v>
      </c>
      <c r="AG5" s="10">
        <v>65</v>
      </c>
      <c r="AH5" s="64"/>
      <c r="AI5" s="64"/>
      <c r="AJ5" s="64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7</v>
      </c>
      <c r="AR5" s="67">
        <v>0.46660000000000001</v>
      </c>
      <c r="AS5" s="68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3</v>
      </c>
      <c r="AC6" s="36">
        <f>SUM(AC4:AC5)</f>
        <v>20</v>
      </c>
      <c r="AD6" s="36">
        <f>SUM(AD4:AD5)</f>
        <v>29</v>
      </c>
      <c r="AE6" s="36">
        <f>SUM(AE4:AE5)</f>
        <v>93</v>
      </c>
      <c r="AF6" s="37">
        <f>PRODUCT(AE6/AG6)</f>
        <v>0.6283783783783784</v>
      </c>
      <c r="AG6" s="21">
        <f>SUM(AG4:AG5)</f>
        <v>148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7</v>
      </c>
      <c r="AR6" s="37">
        <f>PRODUCT(AQ6/AS6)</f>
        <v>0.46666666666666667</v>
      </c>
      <c r="AS6" s="39">
        <f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25</v>
      </c>
      <c r="O8" s="7" t="s">
        <v>23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20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19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3</v>
      </c>
      <c r="G11" s="47">
        <f>PRODUCT(AC6+AO6)</f>
        <v>20</v>
      </c>
      <c r="H11" s="47">
        <f>PRODUCT(AD6+AP6)</f>
        <v>30</v>
      </c>
      <c r="I11" s="47">
        <f>PRODUCT(AE6+AQ6)</f>
        <v>100</v>
      </c>
      <c r="J11" s="60">
        <f>PRODUCT(I11/K11)</f>
        <v>0.61349693251533743</v>
      </c>
      <c r="K11" s="10">
        <f>PRODUCT(AG6+AS6)</f>
        <v>163</v>
      </c>
      <c r="L11" s="53">
        <f>PRODUCT((F11+G11)/E11)</f>
        <v>0.88461538461538458</v>
      </c>
      <c r="M11" s="53">
        <f>PRODUCT(H11/E11)</f>
        <v>1.1538461538461537</v>
      </c>
      <c r="N11" s="53">
        <f>PRODUCT((F11+G11+H11)/E11)</f>
        <v>2.0384615384615383</v>
      </c>
      <c r="O11" s="53">
        <f>PRODUCT(I11/E11)</f>
        <v>3.8461538461538463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3</v>
      </c>
      <c r="G12" s="47">
        <f t="shared" si="0"/>
        <v>20</v>
      </c>
      <c r="H12" s="47">
        <f t="shared" si="0"/>
        <v>30</v>
      </c>
      <c r="I12" s="47">
        <f t="shared" si="0"/>
        <v>100</v>
      </c>
      <c r="J12" s="60">
        <f>PRODUCT(I12/K12)</f>
        <v>0.61349693251533743</v>
      </c>
      <c r="K12" s="16">
        <f>SUM(K9:K11)</f>
        <v>163</v>
      </c>
      <c r="L12" s="53">
        <f>PRODUCT((F12+G12)/E12)</f>
        <v>0.88461538461538458</v>
      </c>
      <c r="M12" s="53">
        <f>PRODUCT(H12/E12)</f>
        <v>1.1538461538461537</v>
      </c>
      <c r="N12" s="53">
        <f>PRODUCT((F12+G12+H12)/E12)</f>
        <v>2.0384615384615383</v>
      </c>
      <c r="O12" s="53">
        <f>PRODUCT(I12/E12)</f>
        <v>3.8461538461538463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9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69"/>
      <c r="B1" s="70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51" t="s">
        <v>26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6" t="s">
        <v>34</v>
      </c>
      <c r="C3" s="18" t="s">
        <v>35</v>
      </c>
      <c r="D3" s="61" t="s">
        <v>36</v>
      </c>
      <c r="E3" s="77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78" t="s">
        <v>8</v>
      </c>
      <c r="R3" s="78">
        <v>1</v>
      </c>
      <c r="S3" s="78">
        <v>2</v>
      </c>
      <c r="T3" s="78">
        <v>3</v>
      </c>
      <c r="U3" s="78" t="s">
        <v>46</v>
      </c>
      <c r="V3" s="11" t="s">
        <v>9</v>
      </c>
      <c r="W3" s="64" t="s">
        <v>47</v>
      </c>
      <c r="X3" s="64" t="s">
        <v>48</v>
      </c>
      <c r="Y3" s="74"/>
      <c r="Z3" s="74"/>
      <c r="AA3" s="74"/>
      <c r="AB3" s="74"/>
      <c r="AC3" s="74"/>
      <c r="AD3" s="74"/>
    </row>
    <row r="4" spans="1:30" x14ac:dyDescent="0.25">
      <c r="A4" s="69"/>
      <c r="B4" s="101" t="s">
        <v>54</v>
      </c>
      <c r="C4" s="89" t="s">
        <v>55</v>
      </c>
      <c r="D4" s="88" t="s">
        <v>49</v>
      </c>
      <c r="E4" s="102" t="s">
        <v>28</v>
      </c>
      <c r="F4" s="39"/>
      <c r="G4" s="87">
        <v>1</v>
      </c>
      <c r="H4" s="90"/>
      <c r="I4" s="87"/>
      <c r="J4" s="79"/>
      <c r="K4" s="79" t="s">
        <v>51</v>
      </c>
      <c r="L4" s="79"/>
      <c r="M4" s="79">
        <v>1</v>
      </c>
      <c r="N4" s="87"/>
      <c r="O4" s="90">
        <v>1</v>
      </c>
      <c r="P4" s="87"/>
      <c r="Q4" s="91" t="s">
        <v>53</v>
      </c>
      <c r="R4" s="91" t="s">
        <v>52</v>
      </c>
      <c r="S4" s="91" t="s">
        <v>50</v>
      </c>
      <c r="T4" s="91" t="s">
        <v>56</v>
      </c>
      <c r="U4" s="91" t="s">
        <v>50</v>
      </c>
      <c r="V4" s="92">
        <v>0.4</v>
      </c>
      <c r="W4" s="88" t="s">
        <v>57</v>
      </c>
      <c r="X4" s="87">
        <v>1149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80"/>
      <c r="B6" s="54"/>
      <c r="C6" s="16"/>
      <c r="D6" s="54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0"/>
      <c r="B7" s="54"/>
      <c r="C7" s="16"/>
      <c r="D7" s="54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3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4"/>
      <c r="R38" s="94"/>
      <c r="S38" s="94"/>
      <c r="T38" s="94"/>
      <c r="U38" s="94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3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4"/>
      <c r="R39" s="94"/>
      <c r="S39" s="94"/>
      <c r="T39" s="94"/>
      <c r="U39" s="94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3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4"/>
      <c r="R40" s="94"/>
      <c r="S40" s="94"/>
      <c r="T40" s="94"/>
      <c r="U40" s="94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3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4"/>
      <c r="R41" s="94"/>
      <c r="S41" s="94"/>
      <c r="T41" s="94"/>
      <c r="U41" s="94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3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4"/>
      <c r="R42" s="94"/>
      <c r="S42" s="94"/>
      <c r="T42" s="94"/>
      <c r="U42" s="94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3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4"/>
      <c r="R43" s="94"/>
      <c r="S43" s="94"/>
      <c r="T43" s="94"/>
      <c r="U43" s="94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3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4"/>
      <c r="R44" s="94"/>
      <c r="S44" s="94"/>
      <c r="T44" s="94"/>
      <c r="U44" s="94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3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4"/>
      <c r="R45" s="94"/>
      <c r="S45" s="94"/>
      <c r="T45" s="94"/>
      <c r="U45" s="94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3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4"/>
      <c r="R46" s="94"/>
      <c r="S46" s="94"/>
      <c r="T46" s="94"/>
      <c r="U46" s="94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3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4"/>
      <c r="R47" s="94"/>
      <c r="S47" s="94"/>
      <c r="T47" s="94"/>
      <c r="U47" s="94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3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4"/>
      <c r="R48" s="94"/>
      <c r="S48" s="94"/>
      <c r="T48" s="94"/>
      <c r="U48" s="94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3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4"/>
      <c r="R49" s="94"/>
      <c r="S49" s="94"/>
      <c r="T49" s="94"/>
      <c r="U49" s="94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3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4"/>
      <c r="R50" s="94"/>
      <c r="S50" s="94"/>
      <c r="T50" s="94"/>
      <c r="U50" s="94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3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4"/>
      <c r="R51" s="94"/>
      <c r="S51" s="94"/>
      <c r="T51" s="94"/>
      <c r="U51" s="94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3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4"/>
      <c r="R52" s="94"/>
      <c r="S52" s="94"/>
      <c r="T52" s="94"/>
      <c r="U52" s="94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3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4"/>
      <c r="R53" s="94"/>
      <c r="S53" s="94"/>
      <c r="T53" s="94"/>
      <c r="U53" s="94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3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4"/>
      <c r="R54" s="94"/>
      <c r="S54" s="94"/>
      <c r="T54" s="94"/>
      <c r="U54" s="94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3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4"/>
      <c r="R55" s="94"/>
      <c r="S55" s="94"/>
      <c r="T55" s="94"/>
      <c r="U55" s="94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3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4"/>
      <c r="R56" s="94"/>
      <c r="S56" s="94"/>
      <c r="T56" s="94"/>
      <c r="U56" s="94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3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4"/>
      <c r="R57" s="94"/>
      <c r="S57" s="94"/>
      <c r="T57" s="94"/>
      <c r="U57" s="94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3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4"/>
      <c r="R58" s="94"/>
      <c r="S58" s="94"/>
      <c r="T58" s="94"/>
      <c r="U58" s="94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3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4"/>
      <c r="R59" s="94"/>
      <c r="S59" s="94"/>
      <c r="T59" s="94"/>
      <c r="U59" s="94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3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4"/>
      <c r="R60" s="94"/>
      <c r="S60" s="94"/>
      <c r="T60" s="94"/>
      <c r="U60" s="94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3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4"/>
      <c r="R61" s="94"/>
      <c r="S61" s="94"/>
      <c r="T61" s="94"/>
      <c r="U61" s="94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3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4"/>
      <c r="R62" s="94"/>
      <c r="S62" s="94"/>
      <c r="T62" s="94"/>
      <c r="U62" s="94"/>
      <c r="V62" s="16"/>
      <c r="W62" s="54"/>
      <c r="X62" s="16"/>
      <c r="Y62" s="74"/>
      <c r="Z62" s="74"/>
      <c r="AA62" s="74"/>
      <c r="AB62" s="74"/>
      <c r="AC62" s="74"/>
      <c r="AD6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2019-01-12T23:41:31Z</dcterms:modified>
</cp:coreProperties>
</file>