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H15" i="5" l="1"/>
  <c r="E15" i="5"/>
  <c r="G16" i="5"/>
  <c r="G17" i="5" s="1"/>
  <c r="E16" i="5"/>
  <c r="O16" i="5" s="1"/>
  <c r="K16" i="5"/>
  <c r="K17" i="5" s="1"/>
  <c r="F16" i="5"/>
  <c r="H16" i="5"/>
  <c r="H17" i="5" s="1"/>
  <c r="I15" i="5"/>
  <c r="AF11" i="5"/>
  <c r="F17" i="5" l="1"/>
  <c r="N16" i="5"/>
  <c r="E17" i="5"/>
  <c r="M17" i="5" s="1"/>
  <c r="J16" i="5"/>
  <c r="M16" i="5"/>
  <c r="L16" i="5"/>
  <c r="I17" i="5"/>
  <c r="N17" i="5" l="1"/>
  <c r="L17" i="5"/>
  <c r="O17" i="5"/>
  <c r="J17" i="5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<sst xmlns="http://schemas.openxmlformats.org/spreadsheetml/2006/main" count="78" uniqueCount="34">
  <si>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</si>
  <si>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</si>
  <si>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</si>
  <si>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</si>
  <si>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</si>
  <si>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</si>
  <si>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</si>
  <si>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</si>
  <si>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</si>
  <si>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</si>
  <si>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</si>
  <si>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</si>
  <si>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</si>
  <si>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</si>
  <si>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</si>
  <si>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</si>
  <si>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</si>
  <si>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</si>
  <si>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</si>
  <si>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LaJy = Laitilan Jyske  (1911)</t>
  </si>
  <si>
    <t>Jatkosarjat</t>
  </si>
  <si>
    <t xml:space="preserve">  Runkosarja TOP-10</t>
  </si>
  <si>
    <t>ka/kl</t>
  </si>
  <si>
    <t xml:space="preserve">    Runkosarja TOP-10</t>
  </si>
  <si>
    <t>ka/l+t</t>
  </si>
  <si>
    <t>10.</t>
  </si>
  <si>
    <t>MyVe</t>
  </si>
  <si>
    <t>9.</t>
  </si>
  <si>
    <t>LaJy</t>
  </si>
  <si>
    <t>7.</t>
  </si>
  <si>
    <t>8.</t>
  </si>
  <si>
    <t>Samuli Hurme</t>
  </si>
  <si>
    <t>6.6.1983   Mynämäki</t>
  </si>
  <si>
    <t>MyVe = Mynämäen Vesa  (1920),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</si>
</sst>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6" t="s">
        <v>31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18</v>
      </c>
      <c r="AB4" s="12">
        <v>0</v>
      </c>
      <c r="AC4" s="12">
        <v>4</v>
      </c>
      <c r="AD4" s="12">
        <v>7</v>
      </c>
      <c r="AE4" s="12">
        <v>39</v>
      </c>
      <c r="AF4" s="65">
        <v>0.49359999999999998</v>
      </c>
      <c r="AG4" s="10">
        <v>79</v>
      </c>
      <c r="AH4" s="64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5"/>
      <c r="AG5" s="10"/>
      <c r="AH5" s="64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>
        <v>2008</v>
      </c>
      <c r="Y6" s="12" t="s">
        <v>27</v>
      </c>
      <c r="Z6" s="1" t="s">
        <v>28</v>
      </c>
      <c r="AA6" s="12">
        <v>7</v>
      </c>
      <c r="AB6" s="12">
        <v>2</v>
      </c>
      <c r="AC6" s="12">
        <v>6</v>
      </c>
      <c r="AD6" s="12">
        <v>5</v>
      </c>
      <c r="AE6" s="12">
        <v>17</v>
      </c>
      <c r="AF6" s="65">
        <v>0.54830000000000001</v>
      </c>
      <c r="AG6" s="10">
        <v>31</v>
      </c>
      <c r="AH6" s="64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13"/>
      <c r="W7" s="19"/>
      <c r="X7" s="12"/>
      <c r="Y7" s="12"/>
      <c r="Z7" s="1"/>
      <c r="AA7" s="12"/>
      <c r="AB7" s="12"/>
      <c r="AC7" s="12"/>
      <c r="AD7" s="12"/>
      <c r="AE7" s="12"/>
      <c r="AF7" s="65"/>
      <c r="AG7" s="10"/>
      <c r="AH7" s="64"/>
      <c r="AI7" s="7"/>
      <c r="AJ7" s="7"/>
      <c r="AK7" s="7"/>
      <c r="AL7" s="10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2010</v>
      </c>
      <c r="Y8" s="12" t="s">
        <v>29</v>
      </c>
      <c r="Z8" s="1" t="s">
        <v>26</v>
      </c>
      <c r="AA8" s="12">
        <v>13</v>
      </c>
      <c r="AB8" s="12">
        <v>1</v>
      </c>
      <c r="AC8" s="12">
        <v>24</v>
      </c>
      <c r="AD8" s="12">
        <v>9</v>
      </c>
      <c r="AE8" s="12">
        <v>51</v>
      </c>
      <c r="AF8" s="65">
        <v>0.56659999999999999</v>
      </c>
      <c r="AG8" s="10">
        <v>90</v>
      </c>
      <c r="AH8" s="64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2011</v>
      </c>
      <c r="Y9" s="12" t="s">
        <v>30</v>
      </c>
      <c r="Z9" s="1" t="s">
        <v>26</v>
      </c>
      <c r="AA9" s="12">
        <v>16</v>
      </c>
      <c r="AB9" s="12">
        <v>1</v>
      </c>
      <c r="AC9" s="12">
        <v>15</v>
      </c>
      <c r="AD9" s="12">
        <v>5</v>
      </c>
      <c r="AE9" s="12">
        <v>33</v>
      </c>
      <c r="AF9" s="65">
        <v>0.3548</v>
      </c>
      <c r="AG9" s="10">
        <v>93</v>
      </c>
      <c r="AH9" s="64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2012</v>
      </c>
      <c r="Y10" s="12" t="s">
        <v>29</v>
      </c>
      <c r="Z10" s="1" t="s">
        <v>26</v>
      </c>
      <c r="AA10" s="12">
        <v>12</v>
      </c>
      <c r="AB10" s="12">
        <v>1</v>
      </c>
      <c r="AC10" s="12">
        <v>18</v>
      </c>
      <c r="AD10" s="12">
        <v>3</v>
      </c>
      <c r="AE10" s="12">
        <v>40</v>
      </c>
      <c r="AF10" s="65">
        <v>0.46510000000000001</v>
      </c>
      <c r="AG10" s="10">
        <v>86</v>
      </c>
      <c r="AH10" s="64"/>
      <c r="AI10" s="7"/>
      <c r="AJ10" s="7"/>
      <c r="AK10" s="7"/>
      <c r="AM10" s="1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66</v>
      </c>
      <c r="AB11" s="36">
        <f>SUM(AB4:AB10)</f>
        <v>5</v>
      </c>
      <c r="AC11" s="36">
        <f>SUM(AC4:AC10)</f>
        <v>67</v>
      </c>
      <c r="AD11" s="36">
        <f>SUM(AD4:AD10)</f>
        <v>29</v>
      </c>
      <c r="AE11" s="36">
        <f>SUM(AE4:AE10)</f>
        <v>180</v>
      </c>
      <c r="AF11" s="37">
        <f>PRODUCT(AE11/AG11)</f>
        <v>0.47493403693931396</v>
      </c>
      <c r="AG11" s="21">
        <f>SUM(AG4:AG10)</f>
        <v>379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15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24</v>
      </c>
      <c r="O13" s="7" t="s">
        <v>22</v>
      </c>
      <c r="Q13" s="17"/>
      <c r="R13" s="17" t="s">
        <v>10</v>
      </c>
      <c r="S13" s="17"/>
      <c r="T13" s="54" t="s">
        <v>33</v>
      </c>
      <c r="U13" s="10"/>
      <c r="V13" s="19"/>
      <c r="W13" s="19"/>
      <c r="X13" s="43"/>
      <c r="Y13" s="43"/>
      <c r="Z13" s="43"/>
      <c r="AA13" s="43"/>
      <c r="AB13" s="43"/>
      <c r="AC13" s="16"/>
      <c r="AD13" s="16"/>
      <c r="AE13" s="16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19</v>
      </c>
      <c r="U14" s="16"/>
      <c r="V14" s="16"/>
      <c r="W14" s="16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66</v>
      </c>
      <c r="F16" s="47">
        <f>PRODUCT(AB11+AN11)</f>
        <v>5</v>
      </c>
      <c r="G16" s="47">
        <f>PRODUCT(AC11+AO11)</f>
        <v>67</v>
      </c>
      <c r="H16" s="47">
        <f>PRODUCT(AD11+AP11)</f>
        <v>29</v>
      </c>
      <c r="I16" s="47">
        <f>PRODUCT(AE11+AQ11)</f>
        <v>180</v>
      </c>
      <c r="J16" s="60">
        <f>PRODUCT(I16/K16)</f>
        <v>0.47493403693931396</v>
      </c>
      <c r="K16" s="10">
        <f>PRODUCT(AG11+AS11)</f>
        <v>379</v>
      </c>
      <c r="L16" s="53">
        <f>PRODUCT((F16+G16)/E16)</f>
        <v>1.0909090909090908</v>
      </c>
      <c r="M16" s="53">
        <f>PRODUCT(H16/E16)</f>
        <v>0.43939393939393939</v>
      </c>
      <c r="N16" s="53">
        <f>PRODUCT((F16+G16+H16)/E16)</f>
        <v>1.5303030303030303</v>
      </c>
      <c r="O16" s="53">
        <f>PRODUCT(I16/E16)</f>
        <v>2.7272727272727271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66</v>
      </c>
      <c r="F17" s="47">
        <f t="shared" ref="F17:I17" si="0">SUM(F14:F16)</f>
        <v>5</v>
      </c>
      <c r="G17" s="47">
        <f t="shared" si="0"/>
        <v>67</v>
      </c>
      <c r="H17" s="47">
        <f t="shared" si="0"/>
        <v>29</v>
      </c>
      <c r="I17" s="47">
        <f t="shared" si="0"/>
        <v>180</v>
      </c>
      <c r="J17" s="60">
        <f>PRODUCT(I17/K17)</f>
        <v>0.47493403693931396</v>
      </c>
      <c r="K17" s="16">
        <f>SUM(K14:K16)</f>
        <v>379</v>
      </c>
      <c r="L17" s="53">
        <f>PRODUCT((F17+G17)/E17)</f>
        <v>1.0909090909090908</v>
      </c>
      <c r="M17" s="53">
        <f>PRODUCT(H17/E17)</f>
        <v>0.43939393939393939</v>
      </c>
      <c r="N17" s="53">
        <f>PRODUCT((F17+G17+H17)/E17)</f>
        <v>1.5303030303030303</v>
      </c>
      <c r="O17" s="53">
        <f>PRODUCT(I17/E17)</f>
        <v>2.7272727272727271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0"/>
      <c r="AI182" s="10"/>
      <c r="AJ182" s="10"/>
      <c r="AK182" s="10"/>
      <c r="AL18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2018-09-08T10:20:49Z</dcterms:modified>
</cp:coreProperties>
</file>