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4" i="2" l="1"/>
  <c r="N14" i="2"/>
  <c r="M14" i="2"/>
  <c r="L14" i="2"/>
  <c r="AR10" i="2"/>
  <c r="K8" i="2"/>
  <c r="K10" i="2" s="1"/>
  <c r="K14" i="2" s="1"/>
  <c r="K16" i="2" s="1"/>
  <c r="AS10" i="2"/>
  <c r="AQ10" i="2"/>
  <c r="AP10" i="2"/>
  <c r="AO10" i="2"/>
  <c r="AN10" i="2"/>
  <c r="AM10" i="2"/>
  <c r="AG10" i="2"/>
  <c r="K15" i="2" s="1"/>
  <c r="AE10" i="2"/>
  <c r="I15" i="2" s="1"/>
  <c r="AD10" i="2"/>
  <c r="AC10" i="2"/>
  <c r="G15" i="2" s="1"/>
  <c r="AB10" i="2"/>
  <c r="AA10" i="2"/>
  <c r="E15" i="2" s="1"/>
  <c r="W10" i="2"/>
  <c r="U10" i="2"/>
  <c r="T10" i="2"/>
  <c r="S10" i="2"/>
  <c r="R10" i="2"/>
  <c r="Q10" i="2"/>
  <c r="I10" i="2"/>
  <c r="I14" i="2" s="1"/>
  <c r="H10" i="2"/>
  <c r="H14" i="2" s="1"/>
  <c r="G10" i="2"/>
  <c r="G14" i="2" s="1"/>
  <c r="G16" i="2" s="1"/>
  <c r="F10" i="2"/>
  <c r="F14" i="2" s="1"/>
  <c r="E10" i="2"/>
  <c r="E14" i="2" s="1"/>
  <c r="E16" i="2" s="1"/>
  <c r="J10" i="2" l="1"/>
  <c r="F15" i="2"/>
  <c r="N15" i="2" s="1"/>
  <c r="H15" i="2"/>
  <c r="H16" i="2" s="1"/>
  <c r="M16" i="2" s="1"/>
  <c r="I16" i="2"/>
  <c r="J14" i="2"/>
  <c r="J15" i="2"/>
  <c r="O15" i="2"/>
  <c r="L15" i="2"/>
  <c r="M15" i="2"/>
  <c r="AF10" i="2"/>
  <c r="F16" i="2" l="1"/>
  <c r="O16" i="2"/>
  <c r="J16" i="2"/>
  <c r="L16" i="2" l="1"/>
  <c r="N16" i="2"/>
</calcChain>
</file>

<file path=xl/sharedStrings.xml><?xml version="1.0" encoding="utf-8"?>
<sst xmlns="http://schemas.openxmlformats.org/spreadsheetml/2006/main" count="85" uniqueCount="39">
  <si>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</si>
  <si>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</si>
  <si>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</si>
  <si>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</si>
  <si>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</si>
  <si>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</si>
  <si>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</si>
  <si>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</si>
  <si>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</si>
  <si>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</si>
  <si>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</si>
  <si>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</si>
  <si>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</si>
  <si>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Manse PP = Mansen Pesäpallo  (1978)</t>
  </si>
  <si>
    <t>YKKÖSPESIS</t>
  </si>
  <si>
    <t>KöLa = Köyliön Lallit  (1946)</t>
  </si>
  <si>
    <t>KaMa = Kankaanpään Maila  (1958)</t>
  </si>
  <si>
    <t>9.</t>
  </si>
  <si>
    <t>4.</t>
  </si>
  <si>
    <t>KaMa</t>
  </si>
  <si>
    <t>Janne Hupila</t>
  </si>
  <si>
    <t>11.3.1983</t>
  </si>
  <si>
    <t>KöLa</t>
  </si>
  <si>
    <t>KaMa  2</t>
  </si>
  <si>
    <t>Manse PP</t>
  </si>
  <si>
    <t>6.</t>
  </si>
  <si>
    <t>8.</t>
  </si>
  <si>
    <t>2.</t>
  </si>
  <si>
    <t>1.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</si>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</sst>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64" fontId="1" fillId="3" borderId="3" xfId="1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1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" customWidth="1"/>
    <col min="45" max="45" width="0.7109375" customWidth="1"/>
  </cols>
  <sheetData>
    <row r="1" spans="1:57" x14ac:dyDescent="0.25">
      <c r="A1" s="25"/>
      <c r="B1" s="30" t="s">
        <v>20</v>
      </c>
      <c r="C1" s="2"/>
      <c r="D1" s="3"/>
      <c r="E1" s="4" t="s">
        <v>21</v>
      </c>
      <c r="F1" s="33"/>
      <c r="G1" s="34"/>
      <c r="H1" s="34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3"/>
      <c r="AB1" s="33"/>
      <c r="AC1" s="34"/>
      <c r="AD1" s="34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1" t="s">
        <v>14</v>
      </c>
      <c r="C2" s="59"/>
      <c r="D2" s="60"/>
      <c r="E2" s="8" t="s">
        <v>7</v>
      </c>
      <c r="F2" s="9"/>
      <c r="G2" s="9"/>
      <c r="H2" s="9"/>
      <c r="I2" s="15"/>
      <c r="J2" s="10"/>
      <c r="K2" s="36"/>
      <c r="L2" s="17" t="s">
        <v>34</v>
      </c>
      <c r="M2" s="9"/>
      <c r="N2" s="9"/>
      <c r="O2" s="16"/>
      <c r="P2" s="14"/>
      <c r="Q2" s="17" t="s">
        <v>35</v>
      </c>
      <c r="R2" s="9"/>
      <c r="S2" s="9"/>
      <c r="T2" s="9"/>
      <c r="U2" s="15"/>
      <c r="V2" s="16"/>
      <c r="W2" s="14"/>
      <c r="X2" s="61" t="s">
        <v>30</v>
      </c>
      <c r="Y2" s="62"/>
      <c r="Z2" s="35"/>
      <c r="AA2" s="8" t="s">
        <v>7</v>
      </c>
      <c r="AB2" s="9"/>
      <c r="AC2" s="9"/>
      <c r="AD2" s="9"/>
      <c r="AE2" s="15"/>
      <c r="AF2" s="10"/>
      <c r="AG2" s="36"/>
      <c r="AH2" s="17" t="s">
        <v>36</v>
      </c>
      <c r="AI2" s="9"/>
      <c r="AJ2" s="9"/>
      <c r="AK2" s="16"/>
      <c r="AL2" s="14"/>
      <c r="AM2" s="17" t="s">
        <v>35</v>
      </c>
      <c r="AN2" s="9"/>
      <c r="AO2" s="9"/>
      <c r="AP2" s="9"/>
      <c r="AQ2" s="15"/>
      <c r="AR2" s="16"/>
      <c r="AS2" s="37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37"/>
      <c r="L3" s="13" t="s">
        <v>4</v>
      </c>
      <c r="M3" s="13" t="s">
        <v>5</v>
      </c>
      <c r="N3" s="13" t="s">
        <v>29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37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37"/>
      <c r="AH3" s="13" t="s">
        <v>4</v>
      </c>
      <c r="AI3" s="13" t="s">
        <v>5</v>
      </c>
      <c r="AJ3" s="13" t="s">
        <v>29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37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2"/>
      <c r="C4" s="23"/>
      <c r="D4" s="39"/>
      <c r="E4" s="22"/>
      <c r="F4" s="22"/>
      <c r="G4" s="22"/>
      <c r="H4" s="32"/>
      <c r="I4" s="22"/>
      <c r="J4" s="40"/>
      <c r="K4" s="21"/>
      <c r="L4" s="38"/>
      <c r="M4" s="13"/>
      <c r="N4" s="13"/>
      <c r="O4" s="13"/>
      <c r="P4" s="18"/>
      <c r="Q4" s="22"/>
      <c r="R4" s="22"/>
      <c r="S4" s="32"/>
      <c r="T4" s="22"/>
      <c r="U4" s="22"/>
      <c r="V4" s="63"/>
      <c r="W4" s="21"/>
      <c r="X4" s="22">
        <v>2001</v>
      </c>
      <c r="Y4" s="22" t="s">
        <v>25</v>
      </c>
      <c r="Z4" s="39" t="s">
        <v>23</v>
      </c>
      <c r="AA4" s="22">
        <v>14</v>
      </c>
      <c r="AB4" s="22">
        <v>0</v>
      </c>
      <c r="AC4" s="22">
        <v>2</v>
      </c>
      <c r="AD4" s="22">
        <v>3</v>
      </c>
      <c r="AE4" s="22">
        <v>20</v>
      </c>
      <c r="AF4" s="68">
        <v>0.33329999999999999</v>
      </c>
      <c r="AG4" s="18">
        <v>60</v>
      </c>
      <c r="AH4" s="11"/>
      <c r="AI4" s="11"/>
      <c r="AJ4" s="11"/>
      <c r="AK4" s="13"/>
      <c r="AL4" s="18"/>
      <c r="AM4" s="22"/>
      <c r="AN4" s="22"/>
      <c r="AO4" s="22"/>
      <c r="AP4" s="22"/>
      <c r="AQ4" s="22"/>
      <c r="AR4" s="58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2"/>
      <c r="C5" s="23"/>
      <c r="D5" s="39"/>
      <c r="E5" s="22"/>
      <c r="F5" s="22"/>
      <c r="G5" s="22"/>
      <c r="H5" s="32"/>
      <c r="I5" s="22"/>
      <c r="J5" s="40"/>
      <c r="K5" s="21"/>
      <c r="L5" s="38"/>
      <c r="M5" s="13"/>
      <c r="N5" s="13"/>
      <c r="O5" s="13"/>
      <c r="P5" s="18"/>
      <c r="Q5" s="22"/>
      <c r="R5" s="22"/>
      <c r="S5" s="32"/>
      <c r="T5" s="22"/>
      <c r="U5" s="22"/>
      <c r="V5" s="32"/>
      <c r="W5" s="21"/>
      <c r="X5" s="22">
        <v>2002</v>
      </c>
      <c r="Y5" s="22" t="s">
        <v>17</v>
      </c>
      <c r="Z5" s="39" t="s">
        <v>23</v>
      </c>
      <c r="AA5" s="22">
        <v>12</v>
      </c>
      <c r="AB5" s="22">
        <v>0</v>
      </c>
      <c r="AC5" s="22">
        <v>3</v>
      </c>
      <c r="AD5" s="22">
        <v>2</v>
      </c>
      <c r="AE5" s="22">
        <v>16</v>
      </c>
      <c r="AF5" s="68">
        <v>0.35549999999999998</v>
      </c>
      <c r="AG5" s="18">
        <v>45</v>
      </c>
      <c r="AH5" s="11"/>
      <c r="AI5" s="11"/>
      <c r="AJ5" s="11"/>
      <c r="AK5" s="13"/>
      <c r="AL5" s="18"/>
      <c r="AM5" s="22"/>
      <c r="AN5" s="22"/>
      <c r="AO5" s="22"/>
      <c r="AP5" s="22"/>
      <c r="AQ5" s="22"/>
      <c r="AR5" s="58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2"/>
      <c r="C6" s="23"/>
      <c r="D6" s="39"/>
      <c r="E6" s="22"/>
      <c r="F6" s="22"/>
      <c r="G6" s="22"/>
      <c r="H6" s="32"/>
      <c r="I6" s="22"/>
      <c r="J6" s="40"/>
      <c r="K6" s="21"/>
      <c r="L6" s="38"/>
      <c r="M6" s="13"/>
      <c r="N6" s="13"/>
      <c r="O6" s="13"/>
      <c r="Q6" s="22"/>
      <c r="R6" s="22"/>
      <c r="S6" s="32"/>
      <c r="T6" s="22"/>
      <c r="U6" s="22"/>
      <c r="V6" s="32"/>
      <c r="W6" s="21"/>
      <c r="X6" s="22">
        <v>2003</v>
      </c>
      <c r="Y6" s="22" t="s">
        <v>27</v>
      </c>
      <c r="Z6" s="39" t="s">
        <v>24</v>
      </c>
      <c r="AA6" s="22">
        <v>11</v>
      </c>
      <c r="AB6" s="22">
        <v>0</v>
      </c>
      <c r="AC6" s="22">
        <v>0</v>
      </c>
      <c r="AD6" s="22">
        <v>3</v>
      </c>
      <c r="AE6" s="22">
        <v>20</v>
      </c>
      <c r="AF6" s="68">
        <v>0.43469999999999998</v>
      </c>
      <c r="AG6" s="18">
        <v>46</v>
      </c>
      <c r="AH6" s="11"/>
      <c r="AI6" s="11"/>
      <c r="AJ6" s="11"/>
      <c r="AK6" s="13"/>
      <c r="AL6" s="18"/>
      <c r="AM6" s="22">
        <v>3</v>
      </c>
      <c r="AN6" s="22">
        <v>0</v>
      </c>
      <c r="AO6" s="22">
        <v>0</v>
      </c>
      <c r="AP6" s="22">
        <v>0</v>
      </c>
      <c r="AQ6" s="22">
        <v>3</v>
      </c>
      <c r="AR6" s="58">
        <v>0.3</v>
      </c>
      <c r="AS6" s="1">
        <v>10</v>
      </c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2"/>
      <c r="C7" s="23"/>
      <c r="D7" s="39"/>
      <c r="E7" s="22"/>
      <c r="F7" s="22"/>
      <c r="G7" s="22"/>
      <c r="H7" s="32"/>
      <c r="I7" s="22"/>
      <c r="J7" s="40"/>
      <c r="K7" s="21"/>
      <c r="L7" s="38"/>
      <c r="M7" s="13"/>
      <c r="N7" s="13"/>
      <c r="O7" s="13"/>
      <c r="Q7" s="22"/>
      <c r="R7" s="22"/>
      <c r="S7" s="32"/>
      <c r="T7" s="22"/>
      <c r="U7" s="22"/>
      <c r="V7" s="32"/>
      <c r="W7" s="21"/>
      <c r="X7" s="22">
        <v>2004</v>
      </c>
      <c r="Y7" s="22" t="s">
        <v>28</v>
      </c>
      <c r="Z7" s="39" t="s">
        <v>22</v>
      </c>
      <c r="AA7" s="22">
        <v>14</v>
      </c>
      <c r="AB7" s="22">
        <v>0</v>
      </c>
      <c r="AC7" s="22">
        <v>8</v>
      </c>
      <c r="AD7" s="22">
        <v>6</v>
      </c>
      <c r="AE7" s="22">
        <v>29</v>
      </c>
      <c r="AF7" s="68">
        <v>0.43930000000000002</v>
      </c>
      <c r="AG7" s="18">
        <v>66</v>
      </c>
      <c r="AH7" s="11"/>
      <c r="AI7" s="11"/>
      <c r="AJ7" s="11"/>
      <c r="AK7" s="13"/>
      <c r="AL7" s="18"/>
      <c r="AM7" s="22">
        <v>4</v>
      </c>
      <c r="AN7" s="22">
        <v>0</v>
      </c>
      <c r="AO7" s="22">
        <v>4</v>
      </c>
      <c r="AP7" s="22">
        <v>3</v>
      </c>
      <c r="AQ7" s="22">
        <v>11</v>
      </c>
      <c r="AR7" s="58">
        <v>0.45829999999999999</v>
      </c>
      <c r="AS7" s="1">
        <v>24</v>
      </c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2">
        <v>2005</v>
      </c>
      <c r="C8" s="32" t="s">
        <v>18</v>
      </c>
      <c r="D8" s="39" t="s">
        <v>19</v>
      </c>
      <c r="E8" s="22">
        <v>8</v>
      </c>
      <c r="F8" s="22">
        <v>0</v>
      </c>
      <c r="G8" s="22">
        <v>2</v>
      </c>
      <c r="H8" s="22">
        <v>0</v>
      </c>
      <c r="I8" s="22">
        <v>5</v>
      </c>
      <c r="J8" s="40">
        <v>0.185</v>
      </c>
      <c r="K8" s="21">
        <f>PRODUCT(I8/J8)</f>
        <v>27.027027027027028</v>
      </c>
      <c r="L8" s="38"/>
      <c r="M8" s="13"/>
      <c r="N8" s="13"/>
      <c r="O8" s="13"/>
      <c r="Q8" s="22"/>
      <c r="R8" s="22"/>
      <c r="S8" s="32"/>
      <c r="T8" s="22"/>
      <c r="U8" s="22"/>
      <c r="V8" s="32"/>
      <c r="W8" s="21"/>
      <c r="X8" s="22">
        <v>2005</v>
      </c>
      <c r="Y8" s="22" t="s">
        <v>25</v>
      </c>
      <c r="Z8" s="39" t="s">
        <v>23</v>
      </c>
      <c r="AA8" s="22">
        <v>5</v>
      </c>
      <c r="AB8" s="22">
        <v>0</v>
      </c>
      <c r="AC8" s="22">
        <v>3</v>
      </c>
      <c r="AD8" s="22">
        <v>4</v>
      </c>
      <c r="AE8" s="22">
        <v>13</v>
      </c>
      <c r="AF8" s="68">
        <v>0.54159999999999997</v>
      </c>
      <c r="AG8" s="18">
        <v>24</v>
      </c>
      <c r="AH8" s="11"/>
      <c r="AI8" s="11"/>
      <c r="AJ8" s="11"/>
      <c r="AK8" s="13"/>
      <c r="AL8" s="18"/>
      <c r="AM8" s="22"/>
      <c r="AN8" s="22"/>
      <c r="AO8" s="22"/>
      <c r="AP8" s="22"/>
      <c r="AQ8" s="22"/>
      <c r="AR8" s="58"/>
      <c r="AS8" s="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2">
        <v>2006</v>
      </c>
      <c r="C9" s="32" t="s">
        <v>18</v>
      </c>
      <c r="D9" s="39" t="s">
        <v>19</v>
      </c>
      <c r="E9" s="22">
        <v>1</v>
      </c>
      <c r="F9" s="22">
        <v>0</v>
      </c>
      <c r="G9" s="22">
        <v>0</v>
      </c>
      <c r="H9" s="22">
        <v>0</v>
      </c>
      <c r="I9" s="22">
        <v>0</v>
      </c>
      <c r="J9" s="40">
        <v>0</v>
      </c>
      <c r="K9" s="21">
        <v>2</v>
      </c>
      <c r="L9" s="38"/>
      <c r="M9" s="13"/>
      <c r="N9" s="13"/>
      <c r="O9" s="13"/>
      <c r="Q9" s="22"/>
      <c r="R9" s="22"/>
      <c r="S9" s="32"/>
      <c r="T9" s="22"/>
      <c r="U9" s="22"/>
      <c r="V9" s="32"/>
      <c r="W9" s="21"/>
      <c r="X9" s="22">
        <v>2006</v>
      </c>
      <c r="Y9" s="22" t="s">
        <v>26</v>
      </c>
      <c r="Z9" s="39" t="s">
        <v>23</v>
      </c>
      <c r="AA9" s="22">
        <v>15</v>
      </c>
      <c r="AB9" s="22">
        <v>0</v>
      </c>
      <c r="AC9" s="22">
        <v>4</v>
      </c>
      <c r="AD9" s="22">
        <v>9</v>
      </c>
      <c r="AE9" s="22">
        <v>30</v>
      </c>
      <c r="AF9" s="68">
        <v>0.375</v>
      </c>
      <c r="AG9" s="18">
        <v>80</v>
      </c>
      <c r="AH9" s="11"/>
      <c r="AI9" s="13"/>
      <c r="AJ9" s="13"/>
      <c r="AK9" s="13"/>
      <c r="AM9" s="22"/>
      <c r="AN9" s="22"/>
      <c r="AO9" s="32"/>
      <c r="AP9" s="22"/>
      <c r="AQ9" s="22"/>
      <c r="AR9" s="32"/>
      <c r="AS9" s="21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ht="14.25" x14ac:dyDescent="0.2">
      <c r="A10" s="25"/>
      <c r="B10" s="64" t="s">
        <v>33</v>
      </c>
      <c r="C10" s="65"/>
      <c r="D10" s="66"/>
      <c r="E10" s="44">
        <f>SUM(E4:E9)</f>
        <v>9</v>
      </c>
      <c r="F10" s="44">
        <f>SUM(F4:F9)</f>
        <v>0</v>
      </c>
      <c r="G10" s="44">
        <f>SUM(G4:G9)</f>
        <v>2</v>
      </c>
      <c r="H10" s="44">
        <f>SUM(H4:H9)</f>
        <v>0</v>
      </c>
      <c r="I10" s="44">
        <f>SUM(I4:I9)</f>
        <v>5</v>
      </c>
      <c r="J10" s="45">
        <f>PRODUCT(I10/K10)</f>
        <v>0.1722532588454376</v>
      </c>
      <c r="K10" s="36">
        <f>SUM(K4:K9)</f>
        <v>29.027027027027028</v>
      </c>
      <c r="L10" s="17"/>
      <c r="M10" s="15"/>
      <c r="N10" s="46"/>
      <c r="O10" s="47"/>
      <c r="P10" s="18"/>
      <c r="Q10" s="44">
        <f>SUM(Q4:Q9)</f>
        <v>0</v>
      </c>
      <c r="R10" s="44">
        <f>SUM(R4:R9)</f>
        <v>0</v>
      </c>
      <c r="S10" s="44">
        <f>SUM(S4:S9)</f>
        <v>0</v>
      </c>
      <c r="T10" s="44">
        <f>SUM(T4:T9)</f>
        <v>0</v>
      </c>
      <c r="U10" s="44">
        <f>SUM(U4:U9)</f>
        <v>0</v>
      </c>
      <c r="V10" s="24">
        <v>0</v>
      </c>
      <c r="W10" s="36">
        <f>SUM(W4:W9)</f>
        <v>0</v>
      </c>
      <c r="X10" s="11" t="s">
        <v>33</v>
      </c>
      <c r="Y10" s="12"/>
      <c r="Z10" s="10"/>
      <c r="AA10" s="44">
        <f>SUM(AA4:AA9)</f>
        <v>71</v>
      </c>
      <c r="AB10" s="44">
        <f>SUM(AB4:AB9)</f>
        <v>0</v>
      </c>
      <c r="AC10" s="44">
        <f>SUM(AC4:AC9)</f>
        <v>20</v>
      </c>
      <c r="AD10" s="44">
        <f>SUM(AD4:AD9)</f>
        <v>27</v>
      </c>
      <c r="AE10" s="44">
        <f>SUM(AE4:AE9)</f>
        <v>128</v>
      </c>
      <c r="AF10" s="45">
        <f>PRODUCT(AE10/AG10)</f>
        <v>0.39875389408099687</v>
      </c>
      <c r="AG10" s="36">
        <f>SUM(AG4:AG9)</f>
        <v>321</v>
      </c>
      <c r="AH10" s="17"/>
      <c r="AI10" s="15"/>
      <c r="AJ10" s="46"/>
      <c r="AK10" s="47"/>
      <c r="AL10" s="18"/>
      <c r="AM10" s="44">
        <f>SUM(AM4:AM9)</f>
        <v>7</v>
      </c>
      <c r="AN10" s="44">
        <f>SUM(AN4:AN9)</f>
        <v>0</v>
      </c>
      <c r="AO10" s="44">
        <f>SUM(AO4:AO9)</f>
        <v>4</v>
      </c>
      <c r="AP10" s="44">
        <f>SUM(AP4:AP9)</f>
        <v>3</v>
      </c>
      <c r="AQ10" s="44">
        <f>SUM(AQ4:AQ9)</f>
        <v>14</v>
      </c>
      <c r="AR10" s="45">
        <f>PRODUCT(AQ10/AS10)</f>
        <v>0.41176470588235292</v>
      </c>
      <c r="AS10" s="37">
        <f>SUM(AS4:AS9)</f>
        <v>34</v>
      </c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48"/>
      <c r="K11" s="21"/>
      <c r="L11" s="18"/>
      <c r="M11" s="18"/>
      <c r="N11" s="18"/>
      <c r="O11" s="18"/>
      <c r="P11" s="25"/>
      <c r="Q11" s="25"/>
      <c r="R11" s="26"/>
      <c r="S11" s="25"/>
      <c r="T11" s="25"/>
      <c r="U11" s="18"/>
      <c r="V11" s="18"/>
      <c r="W11" s="21"/>
      <c r="X11" s="25"/>
      <c r="Y11" s="25"/>
      <c r="Z11" s="25"/>
      <c r="AA11" s="25"/>
      <c r="AB11" s="25"/>
      <c r="AC11" s="25"/>
      <c r="AD11" s="25"/>
      <c r="AE11" s="25"/>
      <c r="AF11" s="48"/>
      <c r="AG11" s="21"/>
      <c r="AH11" s="18"/>
      <c r="AI11" s="18"/>
      <c r="AJ11" s="18"/>
      <c r="AK11" s="18"/>
      <c r="AL11" s="25"/>
      <c r="AM11" s="25"/>
      <c r="AN11" s="26"/>
      <c r="AO11" s="25"/>
      <c r="AP11" s="25"/>
      <c r="AQ11" s="18"/>
      <c r="AR11" s="18"/>
      <c r="AS11" s="21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50" t="s">
        <v>31</v>
      </c>
      <c r="C12" s="51"/>
      <c r="D12" s="52"/>
      <c r="E12" s="10" t="s">
        <v>2</v>
      </c>
      <c r="F12" s="13" t="s">
        <v>6</v>
      </c>
      <c r="G12" s="10" t="s">
        <v>4</v>
      </c>
      <c r="H12" s="13" t="s">
        <v>5</v>
      </c>
      <c r="I12" s="13" t="s">
        <v>8</v>
      </c>
      <c r="J12" s="13" t="s">
        <v>9</v>
      </c>
      <c r="K12" s="18"/>
      <c r="L12" s="13" t="s">
        <v>10</v>
      </c>
      <c r="M12" s="13" t="s">
        <v>11</v>
      </c>
      <c r="N12" s="13" t="s">
        <v>37</v>
      </c>
      <c r="O12" s="13" t="s">
        <v>38</v>
      </c>
      <c r="Q12" s="26"/>
      <c r="R12" s="26" t="s">
        <v>12</v>
      </c>
      <c r="S12" s="26"/>
      <c r="T12" s="25" t="s">
        <v>16</v>
      </c>
      <c r="U12" s="18"/>
      <c r="V12" s="21"/>
      <c r="W12" s="21"/>
      <c r="X12" s="49"/>
      <c r="Y12" s="49"/>
      <c r="Z12" s="49"/>
      <c r="AA12" s="49"/>
      <c r="AB12" s="49"/>
      <c r="AC12" s="25"/>
      <c r="AD12" s="25"/>
      <c r="AE12" s="25"/>
      <c r="AF12" s="25"/>
      <c r="AG12" s="25"/>
      <c r="AH12" s="25"/>
      <c r="AI12" s="25"/>
      <c r="AJ12" s="25"/>
      <c r="AK12" s="25"/>
      <c r="AM12" s="21"/>
      <c r="AN12" s="49"/>
      <c r="AO12" s="49"/>
      <c r="AP12" s="49"/>
      <c r="AQ12" s="49"/>
      <c r="AR12" s="49"/>
      <c r="AS12" s="49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7" t="s">
        <v>32</v>
      </c>
      <c r="C13" s="7"/>
      <c r="D13" s="28"/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67">
        <v>0</v>
      </c>
      <c r="K13" s="25">
        <v>0</v>
      </c>
      <c r="L13" s="54">
        <v>0</v>
      </c>
      <c r="M13" s="54">
        <v>0</v>
      </c>
      <c r="N13" s="54">
        <v>0</v>
      </c>
      <c r="O13" s="54">
        <v>0</v>
      </c>
      <c r="Q13" s="26"/>
      <c r="R13" s="26"/>
      <c r="S13" s="26"/>
      <c r="T13" s="25" t="s">
        <v>13</v>
      </c>
      <c r="U13" s="25"/>
      <c r="V13" s="25"/>
      <c r="W13" s="25"/>
      <c r="X13" s="26"/>
      <c r="Y13" s="26"/>
      <c r="Z13" s="26"/>
      <c r="AA13" s="26"/>
      <c r="AB13" s="26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6"/>
      <c r="AO13" s="26"/>
      <c r="AP13" s="26"/>
      <c r="AQ13" s="26"/>
      <c r="AR13" s="26"/>
      <c r="AS13" s="26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41" t="s">
        <v>14</v>
      </c>
      <c r="C14" s="42"/>
      <c r="D14" s="43"/>
      <c r="E14" s="53">
        <f>PRODUCT(E10+Q10)</f>
        <v>9</v>
      </c>
      <c r="F14" s="53">
        <f>PRODUCT(F10+R10)</f>
        <v>0</v>
      </c>
      <c r="G14" s="53">
        <f>PRODUCT(G10+S10)</f>
        <v>2</v>
      </c>
      <c r="H14" s="53">
        <f>PRODUCT(H10+T10)</f>
        <v>0</v>
      </c>
      <c r="I14" s="53">
        <f>PRODUCT(I10+U10)</f>
        <v>5</v>
      </c>
      <c r="J14" s="67">
        <f>PRODUCT(I14/K14)</f>
        <v>0.1722532588454376</v>
      </c>
      <c r="K14" s="25">
        <f>PRODUCT(K10+W10)</f>
        <v>29.027027027027028</v>
      </c>
      <c r="L14" s="54">
        <f>PRODUCT((F14+G14)/E14)</f>
        <v>0.22222222222222221</v>
      </c>
      <c r="M14" s="54">
        <f>PRODUCT(H14/E14)</f>
        <v>0</v>
      </c>
      <c r="N14" s="54">
        <f>PRODUCT((F14+G14+H14)/E14)</f>
        <v>0.22222222222222221</v>
      </c>
      <c r="O14" s="54">
        <f>PRODUCT(I14/E14)</f>
        <v>0.55555555555555558</v>
      </c>
      <c r="Q14" s="26"/>
      <c r="R14" s="26"/>
      <c r="S14" s="26"/>
      <c r="T14" s="25" t="s">
        <v>15</v>
      </c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0" t="s">
        <v>30</v>
      </c>
      <c r="C15" s="19"/>
      <c r="D15" s="29"/>
      <c r="E15" s="53">
        <f>PRODUCT(AA10+AM10)</f>
        <v>78</v>
      </c>
      <c r="F15" s="53">
        <f>PRODUCT(AB10+AN10)</f>
        <v>0</v>
      </c>
      <c r="G15" s="53">
        <f>PRODUCT(AC10+AO10)</f>
        <v>24</v>
      </c>
      <c r="H15" s="53">
        <f>PRODUCT(AD10+AP10)</f>
        <v>30</v>
      </c>
      <c r="I15" s="53">
        <f>PRODUCT(AE10+AQ10)</f>
        <v>142</v>
      </c>
      <c r="J15" s="67">
        <f>PRODUCT(I15/K15)</f>
        <v>0.4</v>
      </c>
      <c r="K15" s="18">
        <f>PRODUCT(AG10+AS10)</f>
        <v>355</v>
      </c>
      <c r="L15" s="54">
        <f>PRODUCT((F15+G15)/E15)</f>
        <v>0.30769230769230771</v>
      </c>
      <c r="M15" s="54">
        <f>PRODUCT(H15/E15)</f>
        <v>0.38461538461538464</v>
      </c>
      <c r="N15" s="54">
        <f>PRODUCT((F15+G15+H15)/E15)</f>
        <v>0.69230769230769229</v>
      </c>
      <c r="O15" s="54">
        <f>PRODUCT(I15/E15)</f>
        <v>1.8205128205128205</v>
      </c>
      <c r="Q15" s="26"/>
      <c r="R15" s="26"/>
      <c r="S15" s="25"/>
      <c r="T15" s="18"/>
      <c r="U15" s="18"/>
      <c r="V15" s="18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18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55" t="s">
        <v>33</v>
      </c>
      <c r="C16" s="56"/>
      <c r="D16" s="57"/>
      <c r="E16" s="53">
        <f>SUM(E13:E15)</f>
        <v>87</v>
      </c>
      <c r="F16" s="53">
        <f t="shared" ref="F16:I16" si="0">SUM(F13:F15)</f>
        <v>0</v>
      </c>
      <c r="G16" s="53">
        <f t="shared" si="0"/>
        <v>26</v>
      </c>
      <c r="H16" s="53">
        <f t="shared" si="0"/>
        <v>30</v>
      </c>
      <c r="I16" s="53">
        <f t="shared" si="0"/>
        <v>147</v>
      </c>
      <c r="J16" s="67">
        <f>PRODUCT(I16/K16)</f>
        <v>0.38278555844887041</v>
      </c>
      <c r="K16" s="25">
        <f>SUM(K13:K15)</f>
        <v>384.02702702702703</v>
      </c>
      <c r="L16" s="54">
        <f>PRODUCT((F16+G16)/E16)</f>
        <v>0.2988505747126437</v>
      </c>
      <c r="M16" s="54">
        <f>PRODUCT(H16/E16)</f>
        <v>0.34482758620689657</v>
      </c>
      <c r="N16" s="54">
        <f>PRODUCT((F16+G16+H16)/E16)</f>
        <v>0.64367816091954022</v>
      </c>
      <c r="O16" s="54">
        <f>PRODUCT(I16/E16)</f>
        <v>1.6896551724137931</v>
      </c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ht="14.25" x14ac:dyDescent="0.2">
      <c r="A17" s="25"/>
      <c r="B17" s="25"/>
      <c r="C17" s="25"/>
      <c r="D17" s="25"/>
      <c r="E17" s="18"/>
      <c r="F17" s="18"/>
      <c r="G17" s="18"/>
      <c r="H17" s="18"/>
      <c r="I17" s="18"/>
      <c r="J17" s="25"/>
      <c r="K17" s="25"/>
      <c r="L17" s="18"/>
      <c r="M17" s="18"/>
      <c r="N17" s="18"/>
      <c r="O17" s="18"/>
      <c r="P17" s="25"/>
      <c r="Q17" s="25"/>
      <c r="R17" s="25"/>
      <c r="S17" s="25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ht="14.25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J55" s="25"/>
      <c r="K55" s="25"/>
      <c r="L55"/>
      <c r="M55"/>
      <c r="N55"/>
      <c r="O55"/>
      <c r="P55"/>
      <c r="Q55" s="25"/>
      <c r="R55" s="25"/>
      <c r="S55" s="25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25"/>
      <c r="AJ55" s="25"/>
      <c r="AK55" s="25"/>
      <c r="AL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J56" s="25"/>
      <c r="K56" s="25"/>
      <c r="L56"/>
      <c r="M56"/>
      <c r="N56"/>
      <c r="O56"/>
      <c r="P56"/>
      <c r="Q56" s="25"/>
      <c r="R56" s="25"/>
      <c r="S56" s="25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25"/>
      <c r="AJ56" s="25"/>
      <c r="AK56" s="25"/>
      <c r="AL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25"/>
      <c r="AJ57" s="25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25"/>
      <c r="AJ58" s="25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25"/>
      <c r="AJ59" s="25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25"/>
      <c r="AJ60" s="25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25"/>
      <c r="AJ61" s="25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25"/>
      <c r="AJ62" s="25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25"/>
      <c r="AJ63" s="25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25"/>
      <c r="AJ64" s="25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25"/>
      <c r="AJ65" s="25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25"/>
      <c r="AJ66" s="25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25"/>
      <c r="AJ67" s="25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25"/>
      <c r="AJ68" s="25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25"/>
      <c r="AJ69" s="25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25"/>
      <c r="AJ70" s="25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25"/>
      <c r="AJ71" s="25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25"/>
      <c r="AJ72" s="25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25"/>
      <c r="AJ73" s="25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25"/>
      <c r="AJ74" s="25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25"/>
      <c r="AJ75" s="25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25"/>
      <c r="AJ76" s="25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25"/>
      <c r="AJ77" s="25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L78"/>
      <c r="M78"/>
      <c r="N78"/>
      <c r="O78"/>
      <c r="P78"/>
      <c r="Q78" s="25"/>
      <c r="R78" s="25"/>
      <c r="S78" s="25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25"/>
      <c r="AJ78" s="25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L79"/>
      <c r="M79"/>
      <c r="N79"/>
      <c r="O79"/>
      <c r="P79"/>
      <c r="Q79" s="25"/>
      <c r="R79" s="25"/>
      <c r="S79" s="25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25"/>
      <c r="AJ79" s="25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25"/>
      <c r="AJ80" s="25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25"/>
      <c r="AJ81" s="25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25"/>
      <c r="AJ82" s="25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25"/>
      <c r="AJ83" s="25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25"/>
      <c r="AJ84" s="25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25"/>
      <c r="AJ85" s="25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25"/>
      <c r="AJ86" s="25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25"/>
      <c r="AJ87" s="25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25"/>
      <c r="AJ88" s="25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25"/>
      <c r="AJ89" s="25"/>
      <c r="AK89" s="25"/>
      <c r="AL89" s="18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25"/>
      <c r="AJ90" s="25"/>
      <c r="AK90" s="25"/>
      <c r="AL90" s="18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25"/>
      <c r="AJ91" s="25"/>
      <c r="AK91" s="25"/>
      <c r="AL91" s="18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25"/>
      <c r="AJ92" s="25"/>
      <c r="AK92" s="25"/>
      <c r="AL92" s="18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25"/>
      <c r="AJ93" s="25"/>
      <c r="AK93" s="25"/>
      <c r="AL93" s="18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25"/>
      <c r="AJ94" s="25"/>
      <c r="AK94" s="25"/>
      <c r="AL94" s="18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25"/>
      <c r="AJ95" s="25"/>
      <c r="AK95" s="25"/>
      <c r="AL95" s="18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25"/>
      <c r="AJ96" s="25"/>
      <c r="AK96" s="25"/>
      <c r="AL96" s="18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25"/>
      <c r="AJ97" s="25"/>
      <c r="AK97" s="25"/>
      <c r="AL97" s="18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25"/>
      <c r="AJ98" s="25"/>
      <c r="AK98" s="25"/>
      <c r="AL98" s="18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25"/>
      <c r="AJ99" s="25"/>
      <c r="AK99" s="25"/>
      <c r="AL99" s="18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25"/>
      <c r="AJ100" s="25"/>
      <c r="AK100" s="25"/>
      <c r="AL100" s="18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25"/>
      <c r="AJ101" s="25"/>
      <c r="AK101" s="25"/>
      <c r="AL101" s="18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25"/>
      <c r="AJ102" s="25"/>
      <c r="AK102" s="25"/>
      <c r="AL102" s="18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25"/>
      <c r="AJ103" s="25"/>
      <c r="AK103" s="25"/>
      <c r="AL103" s="18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25"/>
      <c r="AJ104" s="25"/>
      <c r="AK104" s="25"/>
      <c r="AL104" s="18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25"/>
      <c r="AJ105" s="25"/>
      <c r="AK105" s="25"/>
      <c r="AL105" s="18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25"/>
      <c r="AJ106" s="25"/>
      <c r="AK106" s="25"/>
      <c r="AL106" s="18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25"/>
      <c r="AJ107" s="25"/>
      <c r="AK107" s="25"/>
      <c r="AL107" s="18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25"/>
      <c r="AJ108" s="25"/>
      <c r="AK108" s="25"/>
      <c r="AL108" s="18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25"/>
      <c r="AJ109" s="25"/>
      <c r="AK109" s="25"/>
      <c r="AL109" s="18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25"/>
      <c r="AJ110" s="25"/>
      <c r="AK110" s="25"/>
      <c r="AL110" s="18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25"/>
      <c r="AJ111" s="25"/>
      <c r="AK111" s="25"/>
      <c r="AL111" s="18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25"/>
      <c r="AJ112" s="25"/>
      <c r="AK112" s="25"/>
      <c r="AL112" s="18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25"/>
      <c r="AJ113" s="25"/>
      <c r="AK113" s="25"/>
      <c r="AL113" s="18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25"/>
      <c r="AJ114" s="25"/>
      <c r="AK114" s="25"/>
      <c r="AL114" s="18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25"/>
      <c r="AJ115" s="25"/>
      <c r="AK115" s="25"/>
      <c r="AL115" s="18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25"/>
      <c r="AJ116" s="25"/>
      <c r="AK116" s="25"/>
      <c r="AL116" s="18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25"/>
      <c r="AJ117" s="25"/>
      <c r="AK117" s="25"/>
      <c r="AL117" s="18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25"/>
      <c r="AJ118" s="25"/>
      <c r="AK118" s="25"/>
      <c r="AL118" s="18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25"/>
      <c r="AJ119" s="25"/>
      <c r="AK119" s="25"/>
      <c r="AL119" s="18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25"/>
      <c r="AJ120" s="25"/>
      <c r="AK120" s="25"/>
      <c r="AL120" s="18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25"/>
      <c r="AJ121" s="25"/>
      <c r="AK121" s="25"/>
      <c r="AL121" s="18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25"/>
      <c r="AJ122" s="25"/>
      <c r="AK122" s="25"/>
      <c r="AL122" s="18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25"/>
      <c r="AJ123" s="25"/>
      <c r="AK123" s="25"/>
      <c r="AL123" s="18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25"/>
      <c r="AJ124" s="25"/>
      <c r="AK124" s="25"/>
      <c r="AL124" s="18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25"/>
      <c r="AJ125" s="25"/>
      <c r="AK125" s="25"/>
      <c r="AL125" s="18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25"/>
      <c r="AJ126" s="25"/>
      <c r="AK126" s="25"/>
      <c r="AL126" s="18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25"/>
      <c r="AJ127" s="25"/>
      <c r="AK127" s="25"/>
      <c r="AL127" s="18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25"/>
      <c r="AJ128" s="25"/>
      <c r="AK128" s="25"/>
      <c r="AL128" s="18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25"/>
      <c r="AJ129" s="25"/>
      <c r="AK129" s="25"/>
      <c r="AL129" s="18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25"/>
      <c r="AJ130" s="25"/>
      <c r="AK130" s="25"/>
      <c r="AL130" s="18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25"/>
      <c r="AJ131" s="25"/>
      <c r="AK131" s="25"/>
      <c r="AL131" s="18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25"/>
      <c r="AJ132" s="25"/>
      <c r="AK132" s="25"/>
      <c r="AL132" s="18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25"/>
      <c r="AJ133" s="25"/>
      <c r="AK133" s="25"/>
      <c r="AL133" s="18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25"/>
      <c r="AJ134" s="25"/>
      <c r="AK134" s="25"/>
      <c r="AL134" s="18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25"/>
      <c r="AJ135" s="25"/>
      <c r="AK135" s="25"/>
      <c r="AL135" s="18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25"/>
      <c r="AJ136" s="25"/>
      <c r="AK136" s="25"/>
      <c r="AL136" s="18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25"/>
      <c r="AJ137" s="25"/>
      <c r="AK137" s="25"/>
      <c r="AL137" s="18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25"/>
      <c r="AJ138" s="25"/>
      <c r="AK138" s="25"/>
      <c r="AL138" s="18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25"/>
      <c r="AJ139" s="25"/>
      <c r="AK139" s="25"/>
      <c r="AL139" s="18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25"/>
      <c r="AJ140" s="25"/>
      <c r="AK140" s="25"/>
      <c r="AL140" s="18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25"/>
      <c r="AJ141" s="25"/>
      <c r="AK141" s="25"/>
      <c r="AL141" s="18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25"/>
      <c r="AJ142" s="25"/>
      <c r="AK142" s="25"/>
      <c r="AL142" s="18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25"/>
      <c r="AJ143" s="25"/>
      <c r="AK143" s="25"/>
      <c r="AL143" s="18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25"/>
      <c r="AJ144" s="25"/>
      <c r="AK144" s="25"/>
      <c r="AL144" s="18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25"/>
      <c r="AJ145" s="25"/>
      <c r="AK145" s="25"/>
      <c r="AL145" s="18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25"/>
      <c r="AJ146" s="25"/>
      <c r="AK146" s="25"/>
      <c r="AL146" s="18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25"/>
      <c r="AJ147" s="25"/>
      <c r="AK147" s="25"/>
      <c r="AL147" s="18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25"/>
      <c r="AJ148" s="25"/>
      <c r="AK148" s="25"/>
      <c r="AL148" s="18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25"/>
      <c r="AJ149" s="25"/>
      <c r="AK149" s="25"/>
      <c r="AL149" s="18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25"/>
      <c r="AJ150" s="25"/>
      <c r="AK150" s="25"/>
      <c r="AL150" s="18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25"/>
      <c r="AJ151" s="25"/>
      <c r="AK151" s="25"/>
      <c r="AL151" s="18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25"/>
      <c r="AJ152" s="25"/>
      <c r="AK152" s="25"/>
      <c r="AL152" s="18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25"/>
      <c r="AJ153" s="25"/>
      <c r="AK153" s="25"/>
      <c r="AL153" s="18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25"/>
      <c r="AJ154" s="25"/>
      <c r="AK154" s="25"/>
      <c r="AL154" s="18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25"/>
      <c r="AJ155" s="25"/>
      <c r="AK155" s="25"/>
      <c r="AL155" s="18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25"/>
      <c r="AJ156" s="25"/>
      <c r="AK156" s="25"/>
      <c r="AL156" s="18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25"/>
      <c r="AJ157" s="25"/>
      <c r="AK157" s="25"/>
      <c r="AL157" s="18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25"/>
      <c r="AJ158" s="25"/>
      <c r="AK158" s="25"/>
      <c r="AL158" s="18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25"/>
      <c r="AJ159" s="25"/>
      <c r="AK159" s="25"/>
      <c r="AL159" s="18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25"/>
      <c r="AJ160" s="25"/>
      <c r="AK160" s="25"/>
      <c r="AL160" s="18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25"/>
      <c r="AJ161" s="25"/>
      <c r="AK161" s="25"/>
      <c r="AL161" s="18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25"/>
      <c r="AJ162" s="25"/>
      <c r="AK162" s="25"/>
      <c r="AL162" s="18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25"/>
      <c r="AJ163" s="25"/>
      <c r="AK163" s="25"/>
      <c r="AL163" s="18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25"/>
      <c r="AJ164" s="25"/>
      <c r="AK164" s="25"/>
      <c r="AL164" s="18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25"/>
      <c r="AJ165" s="25"/>
      <c r="AK165" s="25"/>
      <c r="AL165" s="18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25"/>
      <c r="AJ166" s="25"/>
      <c r="AK166" s="25"/>
      <c r="AL166" s="18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25"/>
      <c r="AJ167" s="25"/>
      <c r="AK167" s="25"/>
      <c r="AL167" s="18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25"/>
      <c r="AJ168" s="25"/>
      <c r="AK168" s="25"/>
      <c r="AL168" s="18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25"/>
      <c r="AJ169" s="25"/>
      <c r="AK169" s="25"/>
      <c r="AL169" s="18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25"/>
      <c r="AJ170" s="25"/>
      <c r="AK170" s="25"/>
      <c r="AL170" s="18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25"/>
      <c r="AJ171" s="25"/>
      <c r="AK171" s="25"/>
      <c r="AL171" s="18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25"/>
      <c r="AJ172" s="25"/>
      <c r="AK172" s="25"/>
      <c r="AL172" s="18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25"/>
      <c r="AJ173" s="25"/>
      <c r="AK173" s="25"/>
      <c r="AL173" s="18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25"/>
      <c r="AJ174" s="25"/>
      <c r="AK174" s="25"/>
      <c r="AL174" s="18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25"/>
      <c r="AJ175" s="25"/>
      <c r="AK175" s="25"/>
      <c r="AL175" s="18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25"/>
      <c r="AJ176" s="25"/>
      <c r="AK176" s="25"/>
      <c r="AL176" s="18"/>
    </row>
    <row r="177" spans="12:38" ht="14.25" x14ac:dyDescent="0.2">
      <c r="L177"/>
      <c r="M177"/>
      <c r="N177"/>
      <c r="O177"/>
      <c r="P177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25"/>
      <c r="AJ177" s="25"/>
      <c r="AK177" s="25"/>
      <c r="AL177" s="18"/>
    </row>
    <row r="178" spans="12:38" ht="14.25" x14ac:dyDescent="0.2">
      <c r="L178" s="18"/>
      <c r="M178" s="18"/>
      <c r="N178" s="18"/>
      <c r="O178" s="18"/>
      <c r="P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25"/>
      <c r="AJ178" s="25"/>
      <c r="AK178" s="25"/>
      <c r="AL178" s="18"/>
    </row>
    <row r="179" spans="12:38" ht="14.25" x14ac:dyDescent="0.2">
      <c r="L179" s="18"/>
      <c r="M179" s="18"/>
      <c r="N179" s="18"/>
      <c r="O179" s="18"/>
      <c r="P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25"/>
      <c r="AJ179" s="25"/>
      <c r="AK179" s="25"/>
      <c r="AL179" s="18"/>
    </row>
    <row r="180" spans="12:38" ht="14.25" x14ac:dyDescent="0.2">
      <c r="L180" s="18"/>
      <c r="M180" s="18"/>
      <c r="N180" s="18"/>
      <c r="O180" s="18"/>
      <c r="P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25"/>
      <c r="AJ180" s="25"/>
      <c r="AK180" s="25"/>
      <c r="AL180" s="18"/>
    </row>
    <row r="181" spans="12:38" ht="14.25" x14ac:dyDescent="0.2">
      <c r="L181" s="18"/>
      <c r="M181" s="18"/>
      <c r="N181" s="18"/>
      <c r="O181" s="18"/>
      <c r="P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</row>
    <row r="182" spans="12:38" x14ac:dyDescent="0.25"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</row>
    <row r="183" spans="12:38" x14ac:dyDescent="0.25"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</row>
    <row r="184" spans="12:38" x14ac:dyDescent="0.25"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</row>
    <row r="185" spans="12:38" x14ac:dyDescent="0.25"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</row>
    <row r="186" spans="12:38" x14ac:dyDescent="0.25"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</row>
    <row r="187" spans="12:38" x14ac:dyDescent="0.25"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</row>
    <row r="188" spans="12:38" x14ac:dyDescent="0.25"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</row>
    <row r="189" spans="12:38" x14ac:dyDescent="0.25"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</row>
    <row r="190" spans="12:38" x14ac:dyDescent="0.25"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</row>
    <row r="191" spans="12:38" x14ac:dyDescent="0.25"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</row>
    <row r="192" spans="12:38" x14ac:dyDescent="0.25"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</row>
    <row r="193" spans="20:34" x14ac:dyDescent="0.25"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</row>
    <row r="194" spans="20:34" x14ac:dyDescent="0.25"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</row>
    <row r="195" spans="20:34" x14ac:dyDescent="0.25"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</row>
    <row r="196" spans="20:34" x14ac:dyDescent="0.25"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</row>
    <row r="197" spans="20:34" x14ac:dyDescent="0.25"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</row>
    <row r="198" spans="20:34" x14ac:dyDescent="0.25"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</row>
    <row r="199" spans="20:34" x14ac:dyDescent="0.25"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</row>
    <row r="200" spans="20:34" x14ac:dyDescent="0.25"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</row>
    <row r="201" spans="20:34" x14ac:dyDescent="0.25"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</row>
    <row r="202" spans="20:34" x14ac:dyDescent="0.25"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</row>
    <row r="203" spans="20:34" x14ac:dyDescent="0.25"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</row>
    <row r="204" spans="20:34" x14ac:dyDescent="0.25"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</row>
    <row r="205" spans="20:34" x14ac:dyDescent="0.25"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</row>
    <row r="206" spans="20:34" x14ac:dyDescent="0.25"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</row>
    <row r="207" spans="20:34" x14ac:dyDescent="0.25"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</row>
    <row r="208" spans="20:34" x14ac:dyDescent="0.25"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2018-09-07T21:05:20Z</dcterms:modified>
</cp:coreProperties>
</file>