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J7" i="3" l="1"/>
  <c r="O11" i="3"/>
  <c r="N11" i="3"/>
  <c r="M11" i="3"/>
  <c r="L11" i="3"/>
  <c r="J11" i="3"/>
  <c r="AS7" i="3" l="1"/>
  <c r="AQ7" i="3"/>
  <c r="AP7" i="3"/>
  <c r="AO7" i="3"/>
  <c r="AN7" i="3"/>
  <c r="AM7" i="3"/>
  <c r="AG7" i="3"/>
  <c r="AE7" i="3"/>
  <c r="AF7" i="3" s="1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R7" i="3" l="1"/>
  <c r="K12" i="3"/>
  <c r="I12" i="3"/>
  <c r="E12" i="3"/>
  <c r="K11" i="3"/>
  <c r="I11" i="3"/>
  <c r="H11" i="3"/>
  <c r="G11" i="3"/>
  <c r="F11" i="3"/>
  <c r="E11" i="3"/>
  <c r="E13" i="3" s="1"/>
  <c r="K13" i="3" l="1"/>
  <c r="G12" i="3"/>
  <c r="G13" i="3" s="1"/>
  <c r="F12" i="3"/>
  <c r="H12" i="3"/>
  <c r="H13" i="3" s="1"/>
  <c r="M13" i="3" s="1"/>
  <c r="I13" i="3"/>
  <c r="J12" i="3"/>
  <c r="O12" i="3"/>
  <c r="M12" i="3"/>
  <c r="N12" i="3" l="1"/>
  <c r="L12" i="3"/>
  <c r="F13" i="3"/>
  <c r="O13" i="3"/>
  <c r="J13" i="3"/>
  <c r="L13" i="3" l="1"/>
  <c r="N13" i="3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<sst xmlns="http://schemas.openxmlformats.org/spreadsheetml/2006/main" count="76" uniqueCount="33">
  <si>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</si>
  <si>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</si>
  <si>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</si>
  <si>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</si>
  <si>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</si>
  <si>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</si>
  <si>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</si>
  <si>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</si>
  <si>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</si>
  <si>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</si>
  <si>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</si>
  <si>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</si>
  <si>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</si>
  <si>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</si>
  <si>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</si>
  <si>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</si>
  <si>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</si>
  <si>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</si>
  <si>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</si>
  <si>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</si>
  <si>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SoJy  3</t>
  </si>
  <si>
    <t>2.</t>
  </si>
  <si>
    <t xml:space="preserve">    Runkosarja TOP-10</t>
  </si>
  <si>
    <t>Jatkosarjat</t>
  </si>
  <si>
    <t xml:space="preserve">  Runkosarja TOP-10</t>
  </si>
  <si>
    <t>ka/l+t</t>
  </si>
  <si>
    <t>ka/kl</t>
  </si>
  <si>
    <t>Aleksanteri Huotari</t>
  </si>
  <si>
    <t>21.8.2003   Sotkamo</t>
  </si>
  <si>
    <t>Sotkamon Jymy-Pesis  (1998),  kasvattajaseura</t>
  </si>
  <si>
    <t>3.</t>
  </si>
  <si>
    <t>6.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</si>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</sst>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24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Q4" s="12"/>
      <c r="R4" s="12"/>
      <c r="S4" s="13"/>
      <c r="T4" s="12"/>
      <c r="U4" s="12"/>
      <c r="V4" s="13"/>
      <c r="W4" s="19"/>
      <c r="X4" s="12">
        <v>2018</v>
      </c>
      <c r="Y4" s="12" t="s">
        <v>21</v>
      </c>
      <c r="Z4" s="1" t="s">
        <v>20</v>
      </c>
      <c r="AA4" s="12">
        <v>9</v>
      </c>
      <c r="AB4" s="12">
        <v>0</v>
      </c>
      <c r="AC4" s="12">
        <v>5</v>
      </c>
      <c r="AD4" s="12">
        <v>3</v>
      </c>
      <c r="AE4" s="12">
        <v>19</v>
      </c>
      <c r="AF4" s="66">
        <v>0.44180000000000003</v>
      </c>
      <c r="AG4" s="10">
        <v>43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3</v>
      </c>
      <c r="AR4" s="61">
        <v>0.3</v>
      </c>
      <c r="AS4" s="10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2019</v>
      </c>
      <c r="Y5" s="12" t="s">
        <v>30</v>
      </c>
      <c r="Z5" s="1" t="s">
        <v>20</v>
      </c>
      <c r="AA5" s="12">
        <v>12</v>
      </c>
      <c r="AB5" s="12">
        <v>0</v>
      </c>
      <c r="AC5" s="12">
        <v>4</v>
      </c>
      <c r="AD5" s="12">
        <v>8</v>
      </c>
      <c r="AE5" s="12">
        <v>24</v>
      </c>
      <c r="AF5" s="66">
        <v>0.42099999999999999</v>
      </c>
      <c r="AG5" s="19">
        <v>57</v>
      </c>
      <c r="AH5" s="41"/>
      <c r="AI5" s="7"/>
      <c r="AJ5" s="7"/>
      <c r="AK5" s="7"/>
      <c r="AM5" s="12">
        <v>1</v>
      </c>
      <c r="AN5" s="12">
        <v>0</v>
      </c>
      <c r="AO5" s="13">
        <v>0</v>
      </c>
      <c r="AP5" s="12">
        <v>0</v>
      </c>
      <c r="AQ5" s="12">
        <v>4</v>
      </c>
      <c r="AR5" s="67">
        <v>0.8</v>
      </c>
      <c r="AS5" s="1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31</v>
      </c>
      <c r="D6" s="1" t="s">
        <v>32</v>
      </c>
      <c r="E6" s="12">
        <v>15</v>
      </c>
      <c r="F6" s="12">
        <v>0</v>
      </c>
      <c r="G6" s="12">
        <v>4</v>
      </c>
      <c r="H6" s="12">
        <v>3</v>
      </c>
      <c r="I6" s="12">
        <v>8</v>
      </c>
      <c r="J6" s="32">
        <v>0.30759999999999998</v>
      </c>
      <c r="K6" s="19">
        <v>26</v>
      </c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2020</v>
      </c>
      <c r="Y6" s="12" t="s">
        <v>21</v>
      </c>
      <c r="Z6" s="1" t="s">
        <v>20</v>
      </c>
      <c r="AA6" s="12">
        <v>6</v>
      </c>
      <c r="AB6" s="12">
        <v>1</v>
      </c>
      <c r="AC6" s="12">
        <v>8</v>
      </c>
      <c r="AD6" s="12">
        <v>6</v>
      </c>
      <c r="AE6" s="12">
        <v>25</v>
      </c>
      <c r="AF6" s="32">
        <v>0.60970000000000002</v>
      </c>
      <c r="AG6" s="19">
        <v>41</v>
      </c>
      <c r="AH6" s="41"/>
      <c r="AI6" s="7"/>
      <c r="AJ6" s="7"/>
      <c r="AK6" s="7"/>
      <c r="AL6" s="68"/>
      <c r="AM6" s="12">
        <v>1</v>
      </c>
      <c r="AN6" s="12">
        <v>0</v>
      </c>
      <c r="AO6" s="13">
        <v>2</v>
      </c>
      <c r="AP6" s="12">
        <v>0</v>
      </c>
      <c r="AQ6" s="12">
        <v>6</v>
      </c>
      <c r="AR6" s="67">
        <v>0.44400000000000001</v>
      </c>
      <c r="AS6" s="19"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15</v>
      </c>
      <c r="F7" s="36">
        <f>SUM(F4:F6)</f>
        <v>0</v>
      </c>
      <c r="G7" s="36">
        <f>SUM(G4:G6)</f>
        <v>4</v>
      </c>
      <c r="H7" s="36">
        <f>SUM(H4:H6)</f>
        <v>3</v>
      </c>
      <c r="I7" s="36">
        <f>SUM(I4:I6)</f>
        <v>8</v>
      </c>
      <c r="J7" s="37">
        <f>PRODUCT(I7/K7)</f>
        <v>0.30769230769230771</v>
      </c>
      <c r="K7" s="21">
        <f>SUM(K4:K6)</f>
        <v>26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27</v>
      </c>
      <c r="AB7" s="36">
        <f>SUM(AB4:AB6)</f>
        <v>1</v>
      </c>
      <c r="AC7" s="36">
        <f>SUM(AC4:AC6)</f>
        <v>17</v>
      </c>
      <c r="AD7" s="36">
        <f>SUM(AD4:AD6)</f>
        <v>17</v>
      </c>
      <c r="AE7" s="36">
        <f>SUM(AE4:AE6)</f>
        <v>68</v>
      </c>
      <c r="AF7" s="37">
        <f>PRODUCT(AE7/AG7)</f>
        <v>0.48226950354609927</v>
      </c>
      <c r="AG7" s="21">
        <f>SUM(AG4:AG6)</f>
        <v>141</v>
      </c>
      <c r="AH7" s="18"/>
      <c r="AI7" s="29"/>
      <c r="AJ7" s="42"/>
      <c r="AK7" s="43"/>
      <c r="AL7" s="10"/>
      <c r="AM7" s="36">
        <f>SUM(AM4:AM6)</f>
        <v>4</v>
      </c>
      <c r="AN7" s="36">
        <f>SUM(AN4:AN6)</f>
        <v>0</v>
      </c>
      <c r="AO7" s="36">
        <f>SUM(AO4:AO6)</f>
        <v>2</v>
      </c>
      <c r="AP7" s="36">
        <f>SUM(AP4:AP6)</f>
        <v>0</v>
      </c>
      <c r="AQ7" s="36">
        <f>SUM(AQ4:AQ6)</f>
        <v>13</v>
      </c>
      <c r="AR7" s="37">
        <f>PRODUCT(AQ7/AS7)</f>
        <v>0.54166666666666663</v>
      </c>
      <c r="AS7" s="39">
        <f>SUM(AS4:AS6)</f>
        <v>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25</v>
      </c>
      <c r="O9" s="7" t="s">
        <v>26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15</v>
      </c>
      <c r="F11" s="48">
        <f>PRODUCT(F7+R7)</f>
        <v>0</v>
      </c>
      <c r="G11" s="48">
        <f>PRODUCT(G7+S7)</f>
        <v>4</v>
      </c>
      <c r="H11" s="48">
        <f>PRODUCT(H7+T7)</f>
        <v>3</v>
      </c>
      <c r="I11" s="48">
        <f>PRODUCT(I7+U7)</f>
        <v>8</v>
      </c>
      <c r="J11" s="65">
        <f>PRODUCT(I11/K11)</f>
        <v>0.30769230769230771</v>
      </c>
      <c r="K11" s="16">
        <f>PRODUCT(K7+W7)</f>
        <v>26</v>
      </c>
      <c r="L11" s="54">
        <f>PRODUCT((F11+G11)/E11)</f>
        <v>0.26666666666666666</v>
      </c>
      <c r="M11" s="54">
        <f>PRODUCT(H11/E11)</f>
        <v>0.2</v>
      </c>
      <c r="N11" s="54">
        <f>PRODUCT((F11+G11+H11)/E11)</f>
        <v>0.46666666666666667</v>
      </c>
      <c r="O11" s="54">
        <f>PRODUCT(I11/E11)</f>
        <v>0.53333333333333333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31</v>
      </c>
      <c r="F12" s="48">
        <f>PRODUCT(AB7+AN7)</f>
        <v>1</v>
      </c>
      <c r="G12" s="48">
        <f>PRODUCT(AC7+AO7)</f>
        <v>19</v>
      </c>
      <c r="H12" s="48">
        <f>PRODUCT(AD7+AP7)</f>
        <v>17</v>
      </c>
      <c r="I12" s="48">
        <f>PRODUCT(AE7+AQ7)</f>
        <v>81</v>
      </c>
      <c r="J12" s="65">
        <f>PRODUCT(I12/K12)</f>
        <v>0.49090909090909091</v>
      </c>
      <c r="K12" s="10">
        <f>PRODUCT(AG7+AS7)</f>
        <v>165</v>
      </c>
      <c r="L12" s="54">
        <f>PRODUCT((F12+G12)/E12)</f>
        <v>0.64516129032258063</v>
      </c>
      <c r="M12" s="54">
        <f>PRODUCT(H12/E12)</f>
        <v>0.54838709677419351</v>
      </c>
      <c r="N12" s="54">
        <f>PRODUCT((F12+G12+H12)/E12)</f>
        <v>1.1935483870967742</v>
      </c>
      <c r="O12" s="54">
        <f>PRODUCT(I12/E12)</f>
        <v>2.6129032258064515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46</v>
      </c>
      <c r="F13" s="48">
        <f t="shared" ref="F13:I13" si="0">SUM(F10:F12)</f>
        <v>1</v>
      </c>
      <c r="G13" s="48">
        <f t="shared" si="0"/>
        <v>23</v>
      </c>
      <c r="H13" s="48">
        <f t="shared" si="0"/>
        <v>20</v>
      </c>
      <c r="I13" s="48">
        <f t="shared" si="0"/>
        <v>89</v>
      </c>
      <c r="J13" s="65">
        <f>PRODUCT(I13/K13)</f>
        <v>0.46596858638743455</v>
      </c>
      <c r="K13" s="16">
        <f>SUM(K10:K12)</f>
        <v>191</v>
      </c>
      <c r="L13" s="54">
        <f>PRODUCT((F13+G13)/E13)</f>
        <v>0.52173913043478259</v>
      </c>
      <c r="M13" s="54">
        <f>PRODUCT(H13/E13)</f>
        <v>0.43478260869565216</v>
      </c>
      <c r="N13" s="54">
        <f>PRODUCT((F13+G13+H13)/E13)</f>
        <v>0.95652173913043481</v>
      </c>
      <c r="O13" s="54">
        <f>PRODUCT(I13/E13)</f>
        <v>1.9347826086956521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2020-09-08T16:00:49Z</dcterms:modified>
</cp:coreProperties>
</file>