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15" i="3" l="1"/>
  <c r="K21" i="3" l="1"/>
  <c r="AS15" i="3"/>
  <c r="AQ15" i="3"/>
  <c r="AP15" i="3"/>
  <c r="AO15" i="3"/>
  <c r="AN15" i="3"/>
  <c r="AM15" i="3"/>
  <c r="AG15" i="3"/>
  <c r="K20" i="3" s="1"/>
  <c r="AE15" i="3"/>
  <c r="I20" i="3" s="1"/>
  <c r="AD15" i="3"/>
  <c r="AC15" i="3"/>
  <c r="G20" i="3" s="1"/>
  <c r="AB15" i="3"/>
  <c r="AA15" i="3"/>
  <c r="E20" i="3" s="1"/>
  <c r="W15" i="3"/>
  <c r="U15" i="3"/>
  <c r="T15" i="3"/>
  <c r="S15" i="3"/>
  <c r="R15" i="3"/>
  <c r="Q15" i="3"/>
  <c r="K15" i="3"/>
  <c r="K19" i="3" s="1"/>
  <c r="I15" i="3"/>
  <c r="I19" i="3" s="1"/>
  <c r="H15" i="3"/>
  <c r="H19" i="3" s="1"/>
  <c r="G15" i="3"/>
  <c r="G19" i="3" s="1"/>
  <c r="G21" i="3" s="1"/>
  <c r="F15" i="3"/>
  <c r="F19" i="3" s="1"/>
  <c r="E15" i="3"/>
  <c r="E19" i="3" s="1"/>
  <c r="E21" i="3" s="1"/>
  <c r="F20" i="3" l="1"/>
  <c r="L20" i="3" s="1"/>
  <c r="H20" i="3"/>
  <c r="H21" i="3" s="1"/>
  <c r="M21" i="3" s="1"/>
  <c r="I21" i="3"/>
  <c r="O20" i="3"/>
  <c r="J20" i="3"/>
  <c r="M20" i="3"/>
  <c r="AF15" i="3"/>
  <c r="N20" i="3" l="1"/>
  <c r="F21" i="3"/>
  <c r="J21" i="3"/>
  <c r="O21" i="3"/>
  <c r="L21" i="3" l="1"/>
  <c r="N21" i="3"/>
</calcChain>
</file>

<file path=xl/sharedStrings.xml><?xml version="1.0" encoding="utf-8"?>
<sst xmlns="http://schemas.openxmlformats.org/spreadsheetml/2006/main" count="96" uniqueCount="44">
  <si>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</si>
  <si>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</si>
  <si>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</si>
  <si>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</si>
  <si>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</si>
  <si>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</si>
  <si>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</si>
  <si>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</si>
  <si>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</si>
  <si>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</si>
  <si>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</si>
  <si>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</si>
  <si>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</si>
  <si>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</si>
  <si>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</si>
  <si>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</si>
  <si>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</si>
  <si>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</si>
  <si>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</si>
  <si>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AA = Alajärven Ankkurit  (1944)</t>
  </si>
  <si>
    <t>KoU = Koskenkorvan Urheilijat  (1945)</t>
  </si>
  <si>
    <t>Niko Honkaniemi</t>
  </si>
  <si>
    <t>9.</t>
  </si>
  <si>
    <t>SMJ</t>
  </si>
  <si>
    <t>1.</t>
  </si>
  <si>
    <t>6.</t>
  </si>
  <si>
    <t>KoU  2</t>
  </si>
  <si>
    <t>7.</t>
  </si>
  <si>
    <t>SMJ  2</t>
  </si>
  <si>
    <t>10.</t>
  </si>
  <si>
    <t>5.</t>
  </si>
  <si>
    <t>AA  2</t>
  </si>
  <si>
    <t>8.</t>
  </si>
  <si>
    <t>25.6.1993   Seinäjoki</t>
  </si>
  <si>
    <t>SMJ = Seinäjoen Maila-Jussit  (1932),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</si>
  <si>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</si>
  <si>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</si>
  <si>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</si>
  <si>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</si>
  <si>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</si>
  <si>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YKV</t>
  </si>
  <si>
    <t>2.</t>
  </si>
  <si>
    <t>4.</t>
  </si>
  <si>
    <t>YKV = Ylistaron Kilpa-Veljet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</si>
</sst>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35</v>
      </c>
      <c r="M2" s="22"/>
      <c r="N2" s="22"/>
      <c r="O2" s="28"/>
      <c r="P2" s="6"/>
      <c r="Q2" s="18" t="s">
        <v>36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37</v>
      </c>
      <c r="AI2" s="22"/>
      <c r="AJ2" s="22"/>
      <c r="AK2" s="28"/>
      <c r="AL2" s="6"/>
      <c r="AM2" s="18" t="s">
        <v>36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2009</v>
      </c>
      <c r="Y4" s="12" t="s">
        <v>22</v>
      </c>
      <c r="Z4" s="1" t="s">
        <v>23</v>
      </c>
      <c r="AA4" s="12">
        <v>6</v>
      </c>
      <c r="AB4" s="12">
        <v>0</v>
      </c>
      <c r="AC4" s="12">
        <v>3</v>
      </c>
      <c r="AD4" s="12">
        <v>0</v>
      </c>
      <c r="AE4" s="12">
        <v>5</v>
      </c>
      <c r="AF4" s="68">
        <v>0.2</v>
      </c>
      <c r="AG4" s="10">
        <v>25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2010</v>
      </c>
      <c r="Y5" s="12" t="s">
        <v>24</v>
      </c>
      <c r="Z5" s="1" t="s">
        <v>23</v>
      </c>
      <c r="AA5" s="12">
        <v>17</v>
      </c>
      <c r="AB5" s="12">
        <v>0</v>
      </c>
      <c r="AC5" s="12">
        <v>20</v>
      </c>
      <c r="AD5" s="12">
        <v>1</v>
      </c>
      <c r="AE5" s="12">
        <v>37</v>
      </c>
      <c r="AF5" s="68">
        <v>0.40649999999999997</v>
      </c>
      <c r="AG5" s="10">
        <v>91</v>
      </c>
      <c r="AH5" s="56"/>
      <c r="AI5" s="56"/>
      <c r="AJ5" s="56"/>
      <c r="AK5" s="7"/>
      <c r="AL5" s="10"/>
      <c r="AM5" s="12">
        <v>7</v>
      </c>
      <c r="AN5" s="12">
        <v>0</v>
      </c>
      <c r="AO5" s="12">
        <v>5</v>
      </c>
      <c r="AP5" s="12">
        <v>0</v>
      </c>
      <c r="AQ5" s="12">
        <v>16</v>
      </c>
      <c r="AR5" s="57">
        <v>0.43240000000000001</v>
      </c>
      <c r="AS5" s="58">
        <v>37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2011</v>
      </c>
      <c r="Y6" s="12" t="s">
        <v>25</v>
      </c>
      <c r="Z6" s="1" t="s">
        <v>26</v>
      </c>
      <c r="AA6" s="12">
        <v>16</v>
      </c>
      <c r="AB6" s="12">
        <v>0</v>
      </c>
      <c r="AC6" s="12">
        <v>10</v>
      </c>
      <c r="AD6" s="12">
        <v>4</v>
      </c>
      <c r="AE6" s="12">
        <v>37</v>
      </c>
      <c r="AF6" s="68">
        <v>0.40210000000000001</v>
      </c>
      <c r="AG6" s="10">
        <v>92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2012</v>
      </c>
      <c r="Y7" s="12" t="s">
        <v>27</v>
      </c>
      <c r="Z7" s="1" t="s">
        <v>28</v>
      </c>
      <c r="AA7" s="12">
        <v>15</v>
      </c>
      <c r="AB7" s="12">
        <v>0</v>
      </c>
      <c r="AC7" s="12">
        <v>19</v>
      </c>
      <c r="AD7" s="12">
        <v>6</v>
      </c>
      <c r="AE7" s="12">
        <v>57</v>
      </c>
      <c r="AF7" s="68">
        <v>0.52769999999999995</v>
      </c>
      <c r="AG7" s="10">
        <v>108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2013</v>
      </c>
      <c r="Y8" s="12" t="s">
        <v>29</v>
      </c>
      <c r="Z8" s="1" t="s">
        <v>23</v>
      </c>
      <c r="AA8" s="12">
        <v>15</v>
      </c>
      <c r="AB8" s="12">
        <v>5</v>
      </c>
      <c r="AC8" s="12">
        <v>35</v>
      </c>
      <c r="AD8" s="12">
        <v>10</v>
      </c>
      <c r="AE8" s="12">
        <v>85</v>
      </c>
      <c r="AF8" s="68">
        <v>0.63429999999999997</v>
      </c>
      <c r="AG8" s="10">
        <v>134</v>
      </c>
      <c r="AH8" s="7" t="s">
        <v>22</v>
      </c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2014</v>
      </c>
      <c r="Y9" s="12" t="s">
        <v>30</v>
      </c>
      <c r="Z9" s="1" t="s">
        <v>31</v>
      </c>
      <c r="AA9" s="12">
        <v>17</v>
      </c>
      <c r="AB9" s="12">
        <v>1</v>
      </c>
      <c r="AC9" s="12">
        <v>34</v>
      </c>
      <c r="AD9" s="12">
        <v>3</v>
      </c>
      <c r="AE9" s="12">
        <v>62</v>
      </c>
      <c r="AF9" s="68">
        <v>0.5</v>
      </c>
      <c r="AG9" s="10">
        <v>124</v>
      </c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2015</v>
      </c>
      <c r="Y10" s="12" t="s">
        <v>30</v>
      </c>
      <c r="Z10" s="1" t="s">
        <v>23</v>
      </c>
      <c r="AA10" s="12">
        <v>15</v>
      </c>
      <c r="AB10" s="12">
        <v>1</v>
      </c>
      <c r="AC10" s="12">
        <v>27</v>
      </c>
      <c r="AD10" s="12">
        <v>3</v>
      </c>
      <c r="AE10" s="12">
        <v>50</v>
      </c>
      <c r="AF10" s="68">
        <v>0.48070000000000002</v>
      </c>
      <c r="AG10" s="10">
        <v>104</v>
      </c>
      <c r="AH10" s="56"/>
      <c r="AI10" s="56"/>
      <c r="AJ10" s="56"/>
      <c r="AK10" s="7"/>
      <c r="AL10" s="10"/>
      <c r="AM10" s="12"/>
      <c r="AN10" s="12"/>
      <c r="AO10" s="12"/>
      <c r="AP10" s="12"/>
      <c r="AQ10" s="12"/>
      <c r="AR10" s="57"/>
      <c r="AS10" s="5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2016</v>
      </c>
      <c r="Y11" s="12" t="s">
        <v>32</v>
      </c>
      <c r="Z11" s="1" t="s">
        <v>23</v>
      </c>
      <c r="AA11" s="12">
        <v>16</v>
      </c>
      <c r="AB11" s="12">
        <v>1</v>
      </c>
      <c r="AC11" s="12">
        <v>29</v>
      </c>
      <c r="AD11" s="12">
        <v>4</v>
      </c>
      <c r="AE11" s="12">
        <v>48</v>
      </c>
      <c r="AF11" s="68">
        <v>0.42849999999999999</v>
      </c>
      <c r="AG11" s="10">
        <v>112</v>
      </c>
      <c r="AH11" s="56"/>
      <c r="AI11" s="56"/>
      <c r="AJ11" s="56"/>
      <c r="AK11" s="7"/>
      <c r="AL11" s="10"/>
      <c r="AM11" s="12"/>
      <c r="AN11" s="12"/>
      <c r="AO11" s="12"/>
      <c r="AP11" s="12"/>
      <c r="AQ11" s="12"/>
      <c r="AR11" s="57"/>
      <c r="AS11" s="5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12"/>
      <c r="R12" s="12"/>
      <c r="S12" s="13"/>
      <c r="T12" s="12"/>
      <c r="U12" s="12"/>
      <c r="V12" s="13"/>
      <c r="W12" s="19"/>
      <c r="X12" s="12">
        <v>2017</v>
      </c>
      <c r="Y12" s="12" t="s">
        <v>25</v>
      </c>
      <c r="Z12" s="1" t="s">
        <v>23</v>
      </c>
      <c r="AA12" s="12">
        <v>14</v>
      </c>
      <c r="AB12" s="12">
        <v>0</v>
      </c>
      <c r="AC12" s="12">
        <v>23</v>
      </c>
      <c r="AD12" s="12">
        <v>0</v>
      </c>
      <c r="AE12" s="12">
        <v>38</v>
      </c>
      <c r="AF12" s="68">
        <v>0.38379999999999997</v>
      </c>
      <c r="AG12" s="10">
        <v>99</v>
      </c>
      <c r="AH12" s="7" t="s">
        <v>27</v>
      </c>
      <c r="AI12" s="56"/>
      <c r="AJ12" s="56"/>
      <c r="AK12" s="7"/>
      <c r="AL12" s="10"/>
      <c r="AM12" s="12"/>
      <c r="AN12" s="12"/>
      <c r="AO12" s="12"/>
      <c r="AP12" s="12"/>
      <c r="AQ12" s="12"/>
      <c r="AR12" s="57"/>
      <c r="AS12" s="5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1"/>
      <c r="M13" s="7"/>
      <c r="N13" s="7"/>
      <c r="O13" s="7"/>
      <c r="Q13" s="12"/>
      <c r="R13" s="12"/>
      <c r="S13" s="13"/>
      <c r="T13" s="12"/>
      <c r="U13" s="12"/>
      <c r="V13" s="13"/>
      <c r="W13" s="19"/>
      <c r="X13" s="12">
        <v>2018</v>
      </c>
      <c r="Y13" s="12" t="s">
        <v>32</v>
      </c>
      <c r="Z13" s="1" t="s">
        <v>40</v>
      </c>
      <c r="AA13" s="12">
        <v>16</v>
      </c>
      <c r="AB13" s="12">
        <v>5</v>
      </c>
      <c r="AC13" s="12">
        <v>57</v>
      </c>
      <c r="AD13" s="12">
        <v>8</v>
      </c>
      <c r="AE13" s="12">
        <v>86</v>
      </c>
      <c r="AF13" s="68">
        <v>0.61419999999999997</v>
      </c>
      <c r="AG13" s="10">
        <v>140</v>
      </c>
      <c r="AH13" s="12" t="s">
        <v>41</v>
      </c>
      <c r="AI13" s="7"/>
      <c r="AJ13" s="7" t="s">
        <v>42</v>
      </c>
      <c r="AK13" s="7"/>
      <c r="AL13" s="10"/>
      <c r="AM13" s="12"/>
      <c r="AN13" s="12"/>
      <c r="AO13" s="12"/>
      <c r="AP13" s="12"/>
      <c r="AQ13" s="12"/>
      <c r="AR13" s="57"/>
      <c r="AS13" s="58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1"/>
      <c r="M14" s="7"/>
      <c r="N14" s="7"/>
      <c r="O14" s="7"/>
      <c r="Q14" s="12"/>
      <c r="R14" s="12"/>
      <c r="S14" s="13"/>
      <c r="T14" s="12"/>
      <c r="U14" s="12"/>
      <c r="V14" s="13"/>
      <c r="W14" s="19"/>
      <c r="X14" s="12">
        <v>2019</v>
      </c>
      <c r="Y14" s="12" t="s">
        <v>25</v>
      </c>
      <c r="Z14" s="1" t="s">
        <v>40</v>
      </c>
      <c r="AA14" s="12">
        <v>16</v>
      </c>
      <c r="AB14" s="12">
        <v>0</v>
      </c>
      <c r="AC14" s="12">
        <v>26</v>
      </c>
      <c r="AD14" s="12">
        <v>0</v>
      </c>
      <c r="AE14" s="12">
        <v>45</v>
      </c>
      <c r="AF14" s="68">
        <v>0.3982</v>
      </c>
      <c r="AG14" s="19">
        <v>113</v>
      </c>
      <c r="AH14" s="41"/>
      <c r="AI14" s="7"/>
      <c r="AJ14" s="7"/>
      <c r="AK14" s="7"/>
      <c r="AL14" s="10"/>
      <c r="AM14" s="12"/>
      <c r="AN14" s="12"/>
      <c r="AO14" s="12"/>
      <c r="AP14" s="12"/>
      <c r="AQ14" s="12"/>
      <c r="AR14" s="63"/>
      <c r="AS14" s="1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4" t="s">
        <v>13</v>
      </c>
      <c r="C15" s="65"/>
      <c r="D15" s="66"/>
      <c r="E15" s="36">
        <f>SUM(E4:E14)</f>
        <v>0</v>
      </c>
      <c r="F15" s="36">
        <f>SUM(F4:F14)</f>
        <v>0</v>
      </c>
      <c r="G15" s="36">
        <f>SUM(G4:G14)</f>
        <v>0</v>
      </c>
      <c r="H15" s="36">
        <f>SUM(H4:H14)</f>
        <v>0</v>
      </c>
      <c r="I15" s="36">
        <f>SUM(I4:I14)</f>
        <v>0</v>
      </c>
      <c r="J15" s="37">
        <v>0</v>
      </c>
      <c r="K15" s="21">
        <f>SUM(K4:K14)</f>
        <v>0</v>
      </c>
      <c r="L15" s="18"/>
      <c r="M15" s="29"/>
      <c r="N15" s="42"/>
      <c r="O15" s="43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56" t="s">
        <v>13</v>
      </c>
      <c r="Y15" s="11"/>
      <c r="Z15" s="9"/>
      <c r="AA15" s="36">
        <f>SUM(AA4:AA14)</f>
        <v>163</v>
      </c>
      <c r="AB15" s="36">
        <f>SUM(AB4:AB14)</f>
        <v>13</v>
      </c>
      <c r="AC15" s="36">
        <f>SUM(AC4:AC14)</f>
        <v>283</v>
      </c>
      <c r="AD15" s="36">
        <f>SUM(AD4:AD14)</f>
        <v>39</v>
      </c>
      <c r="AE15" s="36">
        <f>SUM(AE4:AE14)</f>
        <v>550</v>
      </c>
      <c r="AF15" s="37">
        <f>PRODUCT(AE15/AG15)</f>
        <v>0.48161120840630472</v>
      </c>
      <c r="AG15" s="21">
        <f>SUM(AG4:AG14)</f>
        <v>1142</v>
      </c>
      <c r="AH15" s="18"/>
      <c r="AI15" s="29"/>
      <c r="AJ15" s="42"/>
      <c r="AK15" s="43"/>
      <c r="AL15" s="10"/>
      <c r="AM15" s="36">
        <f>SUM(AM4:AM14)</f>
        <v>7</v>
      </c>
      <c r="AN15" s="36">
        <f>SUM(AN4:AN14)</f>
        <v>0</v>
      </c>
      <c r="AO15" s="36">
        <f>SUM(AO4:AO14)</f>
        <v>5</v>
      </c>
      <c r="AP15" s="36">
        <f>SUM(AP4:AP14)</f>
        <v>0</v>
      </c>
      <c r="AQ15" s="36">
        <f>SUM(AQ4:AQ14)</f>
        <v>16</v>
      </c>
      <c r="AR15" s="37">
        <f>PRODUCT(AQ15/AS15)</f>
        <v>0.43243243243243246</v>
      </c>
      <c r="AS15" s="39">
        <f>SUM(AS4:AS14)</f>
        <v>37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9" t="s">
        <v>16</v>
      </c>
      <c r="C17" s="50"/>
      <c r="D17" s="51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38</v>
      </c>
      <c r="O17" s="7" t="s">
        <v>39</v>
      </c>
      <c r="Q17" s="17"/>
      <c r="R17" s="17" t="s">
        <v>10</v>
      </c>
      <c r="S17" s="17"/>
      <c r="T17" s="55" t="s">
        <v>34</v>
      </c>
      <c r="U17" s="10"/>
      <c r="V17" s="19"/>
      <c r="W17" s="19"/>
      <c r="X17" s="44"/>
      <c r="Y17" s="44"/>
      <c r="Z17" s="44"/>
      <c r="AA17" s="44"/>
      <c r="AB17" s="44"/>
      <c r="AC17" s="16"/>
      <c r="AD17" s="16"/>
      <c r="AE17" s="16"/>
      <c r="AF17" s="16"/>
      <c r="AG17" s="16"/>
      <c r="AH17" s="16"/>
      <c r="AI17" s="16"/>
      <c r="AJ17" s="16"/>
      <c r="AK17" s="16"/>
      <c r="AM17" s="19"/>
      <c r="AN17" s="44"/>
      <c r="AO17" s="44"/>
      <c r="AP17" s="44"/>
      <c r="AQ17" s="44"/>
      <c r="AR17" s="44"/>
      <c r="AS17" s="44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2" t="s">
        <v>15</v>
      </c>
      <c r="C18" s="3"/>
      <c r="D18" s="53"/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67">
        <v>0</v>
      </c>
      <c r="K18" s="16">
        <v>0</v>
      </c>
      <c r="L18" s="54">
        <v>0</v>
      </c>
      <c r="M18" s="54">
        <v>0</v>
      </c>
      <c r="N18" s="54">
        <v>0</v>
      </c>
      <c r="O18" s="54">
        <v>0</v>
      </c>
      <c r="Q18" s="17"/>
      <c r="R18" s="17"/>
      <c r="S18" s="17"/>
      <c r="T18" s="55" t="s">
        <v>20</v>
      </c>
      <c r="U18" s="16"/>
      <c r="V18" s="16"/>
      <c r="W18" s="16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8">
        <f>PRODUCT(E15+Q15)</f>
        <v>0</v>
      </c>
      <c r="F19" s="48">
        <f>PRODUCT(F15+R15)</f>
        <v>0</v>
      </c>
      <c r="G19" s="48">
        <f>PRODUCT(G15+S15)</f>
        <v>0</v>
      </c>
      <c r="H19" s="48">
        <f>PRODUCT(H15+T15)</f>
        <v>0</v>
      </c>
      <c r="I19" s="48">
        <f>PRODUCT(I15+U15)</f>
        <v>0</v>
      </c>
      <c r="J19" s="67">
        <v>0</v>
      </c>
      <c r="K19" s="16">
        <f>PRODUCT(K15+W15)</f>
        <v>0</v>
      </c>
      <c r="L19" s="54">
        <v>0</v>
      </c>
      <c r="M19" s="54">
        <v>0</v>
      </c>
      <c r="N19" s="54">
        <v>0</v>
      </c>
      <c r="O19" s="54">
        <v>0</v>
      </c>
      <c r="Q19" s="17"/>
      <c r="R19" s="17"/>
      <c r="S19" s="17"/>
      <c r="T19" s="55" t="s">
        <v>19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8">
        <f>PRODUCT(AA15+AM15)</f>
        <v>170</v>
      </c>
      <c r="F20" s="48">
        <f>PRODUCT(AB15+AN15)</f>
        <v>13</v>
      </c>
      <c r="G20" s="48">
        <f>PRODUCT(AC15+AO15)</f>
        <v>288</v>
      </c>
      <c r="H20" s="48">
        <f>PRODUCT(AD15+AP15)</f>
        <v>39</v>
      </c>
      <c r="I20" s="48">
        <f>PRODUCT(AE15+AQ15)</f>
        <v>566</v>
      </c>
      <c r="J20" s="67">
        <f>PRODUCT(I20/K20)</f>
        <v>0.48006785411365566</v>
      </c>
      <c r="K20" s="10">
        <f>PRODUCT(AG15+AS15)</f>
        <v>1179</v>
      </c>
      <c r="L20" s="54">
        <f>PRODUCT((F20+G20)/E20)</f>
        <v>1.7705882352941176</v>
      </c>
      <c r="M20" s="54">
        <f>PRODUCT(H20/E20)</f>
        <v>0.22941176470588234</v>
      </c>
      <c r="N20" s="54">
        <f>PRODUCT((F20+G20+H20)/E20)</f>
        <v>2</v>
      </c>
      <c r="O20" s="54">
        <f>PRODUCT(I20/E20)</f>
        <v>3.3294117647058825</v>
      </c>
      <c r="Q20" s="17"/>
      <c r="R20" s="17"/>
      <c r="S20" s="16"/>
      <c r="T20" s="55" t="s">
        <v>43</v>
      </c>
      <c r="U20" s="10"/>
      <c r="V20" s="10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5" t="s">
        <v>13</v>
      </c>
      <c r="C21" s="46"/>
      <c r="D21" s="47"/>
      <c r="E21" s="48">
        <f>SUM(E18:E20)</f>
        <v>170</v>
      </c>
      <c r="F21" s="48">
        <f t="shared" ref="F21:I21" si="0">SUM(F18:F20)</f>
        <v>13</v>
      </c>
      <c r="G21" s="48">
        <f t="shared" si="0"/>
        <v>288</v>
      </c>
      <c r="H21" s="48">
        <f t="shared" si="0"/>
        <v>39</v>
      </c>
      <c r="I21" s="48">
        <f t="shared" si="0"/>
        <v>566</v>
      </c>
      <c r="J21" s="67">
        <f>PRODUCT(I21/K21)</f>
        <v>0.48006785411365566</v>
      </c>
      <c r="K21" s="16">
        <f>SUM(K18:K20)</f>
        <v>1179</v>
      </c>
      <c r="L21" s="54">
        <f>PRODUCT((F21+G21)/E21)</f>
        <v>1.7705882352941176</v>
      </c>
      <c r="M21" s="54">
        <f>PRODUCT(H21/E21)</f>
        <v>0.22941176470588234</v>
      </c>
      <c r="N21" s="54">
        <f>PRODUCT((F21+G21+H21)/E21)</f>
        <v>2</v>
      </c>
      <c r="O21" s="54">
        <f>PRODUCT(I21/E21)</f>
        <v>3.3294117647058825</v>
      </c>
      <c r="Q21" s="10"/>
      <c r="R21" s="10"/>
      <c r="S21" s="10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AC177" s="16"/>
      <c r="AD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AC178" s="16"/>
      <c r="AD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16"/>
      <c r="AI179" s="16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AH181" s="16"/>
      <c r="AI181" s="16"/>
      <c r="AJ181" s="16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AH185" s="16"/>
      <c r="AI185" s="16"/>
      <c r="AJ185" s="16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AH186" s="10"/>
      <c r="AI186" s="10"/>
      <c r="AJ186" s="10"/>
      <c r="AK186" s="10"/>
      <c r="AL186" s="10"/>
    </row>
  </sheetData>
  <sortState ref="X13:AN14">
    <sortCondition ref="X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2019-08-28T10:58:49Z</dcterms:modified>
</cp:coreProperties>
</file>