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R11" i="4" l="1"/>
  <c r="O14" i="4"/>
  <c r="N14" i="4"/>
  <c r="M14" i="4"/>
  <c r="L14" i="4"/>
  <c r="K14" i="4"/>
  <c r="AS11" i="4"/>
  <c r="AQ11" i="4"/>
  <c r="AP11" i="4"/>
  <c r="AO11" i="4"/>
  <c r="AN11" i="4"/>
  <c r="AM11" i="4"/>
  <c r="AG11" i="4"/>
  <c r="K16" i="4" s="1"/>
  <c r="AE11" i="4"/>
  <c r="I16" i="4" s="1"/>
  <c r="AD11" i="4"/>
  <c r="AC11" i="4"/>
  <c r="G16" i="4" s="1"/>
  <c r="AB11" i="4"/>
  <c r="AA11" i="4"/>
  <c r="W11" i="4"/>
  <c r="U11" i="4"/>
  <c r="T11" i="4"/>
  <c r="S11" i="4"/>
  <c r="R11" i="4"/>
  <c r="Q11" i="4"/>
  <c r="K11" i="4"/>
  <c r="K15" i="4" s="1"/>
  <c r="I11" i="4"/>
  <c r="I15" i="4" s="1"/>
  <c r="O15" i="4" s="1"/>
  <c r="H11" i="4"/>
  <c r="H15" i="4" s="1"/>
  <c r="G11" i="4"/>
  <c r="G15" i="4" s="1"/>
  <c r="G17" i="4" s="1"/>
  <c r="F11" i="4"/>
  <c r="F15" i="4" s="1"/>
  <c r="N15" i="4" s="1"/>
  <c r="E11" i="4"/>
  <c r="E15" i="4" s="1"/>
  <c r="M15" i="4" s="1"/>
  <c r="J15" i="4" l="1"/>
  <c r="L15" i="4"/>
  <c r="E17" i="4"/>
  <c r="E16" i="4"/>
  <c r="K17" i="4"/>
  <c r="F16" i="4"/>
  <c r="F17" i="4" s="1"/>
  <c r="H16" i="4"/>
  <c r="H17" i="4" s="1"/>
  <c r="M17" i="4" s="1"/>
  <c r="I17" i="4"/>
  <c r="O16" i="4"/>
  <c r="J16" i="4"/>
  <c r="AF11" i="4"/>
  <c r="M16" i="4" l="1"/>
  <c r="L16" i="4"/>
  <c r="N17" i="4"/>
  <c r="L17" i="4"/>
  <c r="N16" i="4"/>
  <c r="O17" i="4"/>
  <c r="J17" i="4"/>
</calcChain>
</file>

<file path=xl/sharedStrings.xml><?xml version="1.0" encoding="utf-8"?>
<sst xmlns="http://schemas.openxmlformats.org/spreadsheetml/2006/main" count="236" uniqueCount="98">
  <si>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</si>
  <si>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</si>
  <si>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</si>
  <si>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</si>
  <si>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</si>
  <si>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</si>
  <si>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</si>
  <si>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</si>
  <si>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</si>
  <si>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</si>
  <si>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</si>
  <si>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</si>
  <si>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</si>
  <si>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</si>
  <si>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</si>
  <si>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</si>
  <si>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</si>
  <si>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</si>
  <si>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</si>
  <si>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</si>
  <si>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</si>
  <si>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</si>
  <si>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</si>
  <si>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</si>
  <si>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</si>
  <si>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</si>
  <si>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</si>
  <si>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</si>
  <si>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</si>
  <si>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</si>
  <si>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</si>
  <si>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</si>
  <si>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</si>
  <si>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</si>
  <si>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</si>
  <si>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Heikki Holopainen</t>
  </si>
  <si>
    <t>2.</t>
  </si>
  <si>
    <t>PuPe</t>
  </si>
  <si>
    <t>ykköspesis</t>
  </si>
  <si>
    <t>1.</t>
  </si>
  <si>
    <t>16.08. 2000  LP - PuPe  2-0  (2-2, 4-1)</t>
  </si>
  <si>
    <t>23.08. 2000  PuPe - HP  1-2  (2-6, 5-1, 0-1)</t>
  </si>
  <si>
    <t>3.  ottelu</t>
  </si>
  <si>
    <t>30.08. 2000  PuPe - AA  2-1  (0-1, -2, 0-0, 5-3)</t>
  </si>
  <si>
    <t xml:space="preserve">  24 v   4 kk 18 pv</t>
  </si>
  <si>
    <t xml:space="preserve">  24 v   4 kk 25 pv</t>
  </si>
  <si>
    <t xml:space="preserve">  24 v   5 kk   1 pv</t>
  </si>
  <si>
    <t>suomensarja</t>
  </si>
  <si>
    <t>6.</t>
  </si>
  <si>
    <t>4.</t>
  </si>
  <si>
    <t>7.</t>
  </si>
  <si>
    <t>5.</t>
  </si>
  <si>
    <t>29.3.1976</t>
  </si>
  <si>
    <t>YKKÖSPESIS</t>
  </si>
  <si>
    <t>10.</t>
  </si>
  <si>
    <t>Seurat</t>
  </si>
  <si>
    <t>PuPe = Puijon Pesäpallo  (1999)</t>
  </si>
  <si>
    <t>Viri</t>
  </si>
  <si>
    <t>Viri = Leppävirran Viri  (1937)</t>
  </si>
  <si>
    <t>KeMu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</si>
  <si>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</si>
  <si>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</si>
  <si>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</si>
  <si>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</si>
  <si>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</si>
  <si>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</si>
  <si>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</si>
  <si>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</si>
  <si>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</si>
  <si>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</si>
  <si>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</si>
  <si>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</si>
  <si>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</si>
  <si>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1993  Jokioinen</t>
  </si>
  <si>
    <t xml:space="preserve">  11-7</t>
  </si>
  <si>
    <t>Itä</t>
  </si>
  <si>
    <t>Lasse Järvinen</t>
  </si>
  <si>
    <t>60</t>
  </si>
  <si>
    <t>C-POJAT</t>
  </si>
  <si>
    <t>30.07. 1991  Seinäjoki</t>
  </si>
  <si>
    <t xml:space="preserve"> 19-7</t>
  </si>
  <si>
    <t>1175</t>
  </si>
  <si>
    <t>A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</si>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</sst>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9" fillId="5" borderId="2" xfId="0" applyFont="1" applyFill="1" applyBorder="1"/>
    <xf numFmtId="0" fontId="3" fillId="8" borderId="6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right"/>
    </xf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52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1"/>
      <c r="W2" s="22" t="s">
        <v>16</v>
      </c>
      <c r="X2" s="14"/>
      <c r="Y2" s="14"/>
      <c r="Z2" s="14"/>
      <c r="AA2" s="14"/>
      <c r="AB2" s="14"/>
      <c r="AC2" s="111"/>
      <c r="AD2" s="22" t="s">
        <v>84</v>
      </c>
      <c r="AE2" s="14"/>
      <c r="AF2" s="14"/>
      <c r="AG2" s="20"/>
      <c r="AH2" s="14" t="s">
        <v>85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86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1999</v>
      </c>
      <c r="C4" s="25" t="s">
        <v>54</v>
      </c>
      <c r="D4" s="36" t="s">
        <v>59</v>
      </c>
      <c r="E4" s="25"/>
      <c r="F4" s="27" t="s">
        <v>38</v>
      </c>
      <c r="G4" s="81"/>
      <c r="H4" s="79"/>
      <c r="I4" s="25"/>
      <c r="J4" s="25"/>
      <c r="K4" s="25"/>
      <c r="L4" s="25"/>
      <c r="M4" s="25"/>
      <c r="N4" s="28"/>
      <c r="O4" s="29"/>
      <c r="P4" s="30"/>
      <c r="Q4" s="30"/>
      <c r="R4" s="30"/>
      <c r="S4" s="30"/>
      <c r="T4" s="30"/>
      <c r="U4" s="30"/>
      <c r="V4" s="29"/>
      <c r="W4" s="31"/>
      <c r="X4" s="85"/>
      <c r="Y4" s="85"/>
      <c r="Z4" s="85"/>
      <c r="AA4" s="85"/>
      <c r="AB4" s="67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25">
        <v>2000</v>
      </c>
      <c r="C5" s="79" t="s">
        <v>36</v>
      </c>
      <c r="D5" s="26" t="s">
        <v>37</v>
      </c>
      <c r="E5" s="25"/>
      <c r="F5" s="27" t="s">
        <v>38</v>
      </c>
      <c r="G5" s="81"/>
      <c r="H5" s="79"/>
      <c r="I5" s="25"/>
      <c r="J5" s="25"/>
      <c r="K5" s="25"/>
      <c r="L5" s="25"/>
      <c r="M5" s="25"/>
      <c r="N5" s="28"/>
      <c r="O5" s="29"/>
      <c r="P5" s="30"/>
      <c r="Q5" s="30"/>
      <c r="R5" s="30"/>
      <c r="S5" s="30"/>
      <c r="T5" s="30"/>
      <c r="U5" s="30"/>
      <c r="V5" s="29"/>
      <c r="W5" s="31">
        <v>7</v>
      </c>
      <c r="X5" s="85">
        <v>1</v>
      </c>
      <c r="Y5" s="85">
        <v>5</v>
      </c>
      <c r="Z5" s="85">
        <v>2</v>
      </c>
      <c r="AA5" s="85">
        <v>20</v>
      </c>
      <c r="AB5" s="67">
        <v>0.5</v>
      </c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2">
        <v>2001</v>
      </c>
      <c r="C6" s="32" t="s">
        <v>48</v>
      </c>
      <c r="D6" s="33" t="s">
        <v>57</v>
      </c>
      <c r="E6" s="32"/>
      <c r="F6" s="34" t="s">
        <v>47</v>
      </c>
      <c r="G6" s="82"/>
      <c r="H6" s="80"/>
      <c r="I6" s="32"/>
      <c r="J6" s="32"/>
      <c r="K6" s="32"/>
      <c r="L6" s="32"/>
      <c r="M6" s="32"/>
      <c r="N6" s="35"/>
      <c r="O6" s="29"/>
      <c r="P6" s="30"/>
      <c r="Q6" s="30"/>
      <c r="R6" s="30"/>
      <c r="S6" s="30"/>
      <c r="T6" s="30"/>
      <c r="U6" s="30"/>
      <c r="V6" s="29"/>
      <c r="W6" s="31"/>
      <c r="X6" s="85"/>
      <c r="Y6" s="85"/>
      <c r="Z6" s="85"/>
      <c r="AA6" s="85"/>
      <c r="AB6" s="67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25">
        <v>2001</v>
      </c>
      <c r="C7" s="25" t="s">
        <v>39</v>
      </c>
      <c r="D7" s="36" t="s">
        <v>37</v>
      </c>
      <c r="E7" s="25"/>
      <c r="F7" s="27" t="s">
        <v>38</v>
      </c>
      <c r="G7" s="81"/>
      <c r="H7" s="79"/>
      <c r="I7" s="25"/>
      <c r="J7" s="25"/>
      <c r="K7" s="25"/>
      <c r="L7" s="25"/>
      <c r="M7" s="25"/>
      <c r="N7" s="25"/>
      <c r="O7" s="29"/>
      <c r="P7" s="30"/>
      <c r="Q7" s="30"/>
      <c r="R7" s="30"/>
      <c r="S7" s="30"/>
      <c r="T7" s="30"/>
      <c r="U7" s="30"/>
      <c r="V7" s="29"/>
      <c r="W7" s="31">
        <v>3</v>
      </c>
      <c r="X7" s="85">
        <v>0</v>
      </c>
      <c r="Y7" s="85">
        <v>2</v>
      </c>
      <c r="Z7" s="85">
        <v>1</v>
      </c>
      <c r="AA7" s="85">
        <v>6</v>
      </c>
      <c r="AB7" s="67">
        <v>0.33300000000000002</v>
      </c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2">
        <v>2002</v>
      </c>
      <c r="C8" s="32" t="s">
        <v>36</v>
      </c>
      <c r="D8" s="33" t="s">
        <v>57</v>
      </c>
      <c r="E8" s="32"/>
      <c r="F8" s="34" t="s">
        <v>47</v>
      </c>
      <c r="G8" s="32"/>
      <c r="H8" s="32"/>
      <c r="I8" s="32"/>
      <c r="J8" s="32"/>
      <c r="K8" s="32"/>
      <c r="L8" s="32"/>
      <c r="M8" s="32"/>
      <c r="N8" s="35"/>
      <c r="O8" s="29"/>
      <c r="P8" s="30"/>
      <c r="Q8" s="30"/>
      <c r="R8" s="30"/>
      <c r="S8" s="30"/>
      <c r="T8" s="30"/>
      <c r="U8" s="30"/>
      <c r="V8" s="29"/>
      <c r="W8" s="31"/>
      <c r="X8" s="85"/>
      <c r="Y8" s="85"/>
      <c r="Z8" s="85"/>
      <c r="AA8" s="85"/>
      <c r="AB8" s="67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32">
        <v>2003</v>
      </c>
      <c r="C9" s="32" t="s">
        <v>49</v>
      </c>
      <c r="D9" s="33" t="s">
        <v>57</v>
      </c>
      <c r="E9" s="32"/>
      <c r="F9" s="34" t="s">
        <v>47</v>
      </c>
      <c r="G9" s="32"/>
      <c r="H9" s="32"/>
      <c r="I9" s="32"/>
      <c r="J9" s="32"/>
      <c r="K9" s="32"/>
      <c r="L9" s="32"/>
      <c r="M9" s="32"/>
      <c r="N9" s="35"/>
      <c r="O9" s="29"/>
      <c r="P9" s="30"/>
      <c r="Q9" s="30"/>
      <c r="R9" s="30"/>
      <c r="S9" s="30"/>
      <c r="T9" s="30"/>
      <c r="U9" s="30"/>
      <c r="V9" s="29"/>
      <c r="W9" s="31"/>
      <c r="X9" s="85"/>
      <c r="Y9" s="85"/>
      <c r="Z9" s="85"/>
      <c r="AA9" s="85"/>
      <c r="AB9" s="67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2">
        <v>2004</v>
      </c>
      <c r="C10" s="32" t="s">
        <v>50</v>
      </c>
      <c r="D10" s="33" t="s">
        <v>57</v>
      </c>
      <c r="E10" s="32"/>
      <c r="F10" s="34" t="s">
        <v>47</v>
      </c>
      <c r="G10" s="32"/>
      <c r="H10" s="32"/>
      <c r="I10" s="32"/>
      <c r="J10" s="32"/>
      <c r="K10" s="32"/>
      <c r="L10" s="32"/>
      <c r="M10" s="32"/>
      <c r="N10" s="35"/>
      <c r="O10" s="29"/>
      <c r="P10" s="30"/>
      <c r="Q10" s="30"/>
      <c r="R10" s="30"/>
      <c r="S10" s="30"/>
      <c r="T10" s="30"/>
      <c r="U10" s="30"/>
      <c r="V10" s="29"/>
      <c r="W10" s="31"/>
      <c r="X10" s="85"/>
      <c r="Y10" s="85"/>
      <c r="Z10" s="85"/>
      <c r="AA10" s="85"/>
      <c r="AB10" s="67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2">
        <v>2005</v>
      </c>
      <c r="C11" s="32" t="s">
        <v>51</v>
      </c>
      <c r="D11" s="33" t="s">
        <v>57</v>
      </c>
      <c r="E11" s="32"/>
      <c r="F11" s="34" t="s">
        <v>47</v>
      </c>
      <c r="G11" s="32"/>
      <c r="H11" s="32"/>
      <c r="I11" s="32"/>
      <c r="J11" s="32"/>
      <c r="K11" s="32"/>
      <c r="L11" s="32"/>
      <c r="M11" s="32"/>
      <c r="N11" s="35"/>
      <c r="O11" s="29"/>
      <c r="P11" s="30"/>
      <c r="Q11" s="30"/>
      <c r="R11" s="30"/>
      <c r="S11" s="30"/>
      <c r="T11" s="30"/>
      <c r="U11" s="30"/>
      <c r="V11" s="29"/>
      <c r="W11" s="31"/>
      <c r="X11" s="85"/>
      <c r="Y11" s="85"/>
      <c r="Z11" s="85"/>
      <c r="AA11" s="85"/>
      <c r="AB11" s="67"/>
      <c r="AC11" s="29"/>
      <c r="AD11" s="30"/>
      <c r="AE11" s="30"/>
      <c r="AF11" s="30"/>
      <c r="AG11" s="30"/>
      <c r="AH11" s="30"/>
      <c r="AI11" s="30"/>
      <c r="AJ11" s="9"/>
    </row>
    <row r="12" spans="1:36" ht="15" customHeight="1" x14ac:dyDescent="0.2">
      <c r="A12" s="9"/>
      <c r="B12" s="16" t="s">
        <v>7</v>
      </c>
      <c r="C12" s="17"/>
      <c r="D12" s="15"/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37"/>
      <c r="O12" s="24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37">
        <v>0</v>
      </c>
      <c r="V12" s="24"/>
      <c r="W12" s="18">
        <v>10</v>
      </c>
      <c r="X12" s="18">
        <v>1</v>
      </c>
      <c r="Y12" s="18">
        <v>7</v>
      </c>
      <c r="Z12" s="18">
        <v>3</v>
      </c>
      <c r="AA12" s="18">
        <v>26</v>
      </c>
      <c r="AB12" s="37">
        <v>0.44800000000000001</v>
      </c>
      <c r="AC12" s="24"/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9"/>
    </row>
    <row r="13" spans="1:36" ht="15" customHeight="1" x14ac:dyDescent="0.2">
      <c r="A13" s="9"/>
      <c r="B13" s="38" t="s">
        <v>2</v>
      </c>
      <c r="C13" s="39"/>
      <c r="D13" s="40">
        <v>0</v>
      </c>
      <c r="E13" s="41"/>
      <c r="F13" s="41"/>
      <c r="G13" s="41"/>
      <c r="H13" s="41"/>
      <c r="I13" s="41"/>
      <c r="J13" s="41"/>
      <c r="K13" s="41"/>
      <c r="L13" s="41"/>
      <c r="M13" s="41"/>
      <c r="N13" s="42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3"/>
      <c r="AI13" s="41"/>
      <c r="AJ13" s="9"/>
    </row>
    <row r="14" spans="1:36" ht="15" customHeight="1" x14ac:dyDescent="0.25">
      <c r="A14" s="9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2"/>
      <c r="P14" s="41"/>
      <c r="Q14" s="44"/>
      <c r="R14" s="41"/>
      <c r="S14" s="41"/>
      <c r="T14" s="41"/>
      <c r="U14" s="41"/>
      <c r="W14" s="41"/>
      <c r="X14" s="41"/>
      <c r="Y14" s="41"/>
      <c r="Z14" s="41"/>
      <c r="AA14" s="41"/>
      <c r="AB14" s="41"/>
      <c r="AD14" s="41"/>
      <c r="AE14" s="41"/>
      <c r="AF14" s="41"/>
      <c r="AG14" s="41"/>
      <c r="AH14" s="41"/>
      <c r="AI14" s="41"/>
      <c r="AJ14" s="9"/>
    </row>
    <row r="15" spans="1:36" ht="15" customHeight="1" x14ac:dyDescent="0.25">
      <c r="A15" s="9"/>
      <c r="B15" s="22" t="s">
        <v>25</v>
      </c>
      <c r="C15" s="45"/>
      <c r="D15" s="45"/>
      <c r="E15" s="18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41"/>
      <c r="K15" s="18" t="s">
        <v>28</v>
      </c>
      <c r="L15" s="18" t="s">
        <v>29</v>
      </c>
      <c r="M15" s="18" t="s">
        <v>30</v>
      </c>
      <c r="N15" s="18" t="s">
        <v>22</v>
      </c>
      <c r="O15" s="24"/>
      <c r="P15" s="46" t="s">
        <v>31</v>
      </c>
      <c r="Q15" s="12"/>
      <c r="R15" s="12"/>
      <c r="S15" s="12"/>
      <c r="T15" s="47"/>
      <c r="U15" s="47"/>
      <c r="V15" s="47"/>
      <c r="W15" s="47"/>
      <c r="X15" s="47"/>
      <c r="Y15" s="47"/>
      <c r="Z15" s="47"/>
      <c r="AA15" s="12"/>
      <c r="AB15" s="47"/>
      <c r="AC15" s="12"/>
      <c r="AD15" s="12"/>
      <c r="AE15" s="12"/>
      <c r="AF15" s="12"/>
      <c r="AG15" s="12"/>
      <c r="AH15" s="12"/>
      <c r="AI15" s="49"/>
      <c r="AJ15" s="9"/>
    </row>
    <row r="16" spans="1:36" ht="15" customHeight="1" x14ac:dyDescent="0.2">
      <c r="A16" s="9"/>
      <c r="B16" s="46" t="s">
        <v>13</v>
      </c>
      <c r="C16" s="12"/>
      <c r="D16" s="49"/>
      <c r="E16" s="30"/>
      <c r="F16" s="30"/>
      <c r="G16" s="30"/>
      <c r="H16" s="30"/>
      <c r="I16" s="30"/>
      <c r="J16" s="41"/>
      <c r="K16" s="50"/>
      <c r="L16" s="50"/>
      <c r="M16" s="50"/>
      <c r="N16" s="51"/>
      <c r="O16" s="24"/>
      <c r="P16" s="52" t="s">
        <v>9</v>
      </c>
      <c r="Q16" s="53"/>
      <c r="R16" s="54" t="s">
        <v>40</v>
      </c>
      <c r="S16" s="54"/>
      <c r="T16" s="54"/>
      <c r="U16" s="54"/>
      <c r="V16" s="54"/>
      <c r="W16" s="54"/>
      <c r="X16" s="116"/>
      <c r="Y16" s="116"/>
      <c r="Z16" s="62"/>
      <c r="AA16" s="55" t="s">
        <v>11</v>
      </c>
      <c r="AB16" s="54"/>
      <c r="AC16" s="54"/>
      <c r="AD16" s="113" t="s">
        <v>44</v>
      </c>
      <c r="AE16" s="54"/>
      <c r="AF16" s="54"/>
      <c r="AG16" s="54"/>
      <c r="AH16" s="54"/>
      <c r="AI16" s="117"/>
      <c r="AJ16" s="9"/>
    </row>
    <row r="17" spans="1:36" ht="15" customHeight="1" x14ac:dyDescent="0.2">
      <c r="A17" s="9"/>
      <c r="B17" s="56" t="s">
        <v>15</v>
      </c>
      <c r="C17" s="57"/>
      <c r="D17" s="58"/>
      <c r="E17" s="30"/>
      <c r="F17" s="30"/>
      <c r="G17" s="30"/>
      <c r="H17" s="30"/>
      <c r="I17" s="30"/>
      <c r="J17" s="41"/>
      <c r="K17" s="50"/>
      <c r="L17" s="50"/>
      <c r="M17" s="50"/>
      <c r="N17" s="51"/>
      <c r="O17" s="24"/>
      <c r="P17" s="59" t="s">
        <v>87</v>
      </c>
      <c r="Q17" s="60"/>
      <c r="R17" s="61" t="s">
        <v>41</v>
      </c>
      <c r="S17" s="61"/>
      <c r="T17" s="61"/>
      <c r="U17" s="61"/>
      <c r="V17" s="61"/>
      <c r="W17" s="61"/>
      <c r="X17" s="61"/>
      <c r="Y17" s="61"/>
      <c r="Z17" s="62"/>
      <c r="AA17" s="62" t="s">
        <v>42</v>
      </c>
      <c r="AB17" s="61"/>
      <c r="AC17" s="61"/>
      <c r="AD17" s="114" t="s">
        <v>45</v>
      </c>
      <c r="AE17" s="61"/>
      <c r="AF17" s="61"/>
      <c r="AG17" s="61"/>
      <c r="AH17" s="62"/>
      <c r="AI17" s="118"/>
      <c r="AJ17" s="9"/>
    </row>
    <row r="18" spans="1:36" ht="15" customHeight="1" x14ac:dyDescent="0.2">
      <c r="A18" s="9"/>
      <c r="B18" s="63" t="s">
        <v>16</v>
      </c>
      <c r="C18" s="64"/>
      <c r="D18" s="65"/>
      <c r="E18" s="31">
        <v>10</v>
      </c>
      <c r="F18" s="31">
        <v>1</v>
      </c>
      <c r="G18" s="31">
        <v>7</v>
      </c>
      <c r="H18" s="31">
        <v>3</v>
      </c>
      <c r="I18" s="31">
        <v>26</v>
      </c>
      <c r="J18" s="41"/>
      <c r="K18" s="66">
        <v>0.8</v>
      </c>
      <c r="L18" s="66">
        <v>0.3</v>
      </c>
      <c r="M18" s="66">
        <v>2.6</v>
      </c>
      <c r="N18" s="67">
        <v>0.44800000000000001</v>
      </c>
      <c r="O18" s="24"/>
      <c r="P18" s="59" t="s">
        <v>88</v>
      </c>
      <c r="Q18" s="60"/>
      <c r="R18" s="61" t="s">
        <v>40</v>
      </c>
      <c r="S18" s="61"/>
      <c r="T18" s="61"/>
      <c r="U18" s="61"/>
      <c r="V18" s="61"/>
      <c r="W18" s="61"/>
      <c r="X18" s="61"/>
      <c r="Y18" s="61"/>
      <c r="Z18" s="119"/>
      <c r="AA18" s="62" t="s">
        <v>11</v>
      </c>
      <c r="AB18" s="61"/>
      <c r="AC18" s="61"/>
      <c r="AD18" s="114" t="s">
        <v>44</v>
      </c>
      <c r="AE18" s="61"/>
      <c r="AF18" s="61"/>
      <c r="AG18" s="61"/>
      <c r="AH18" s="61"/>
      <c r="AI18" s="118"/>
    </row>
    <row r="19" spans="1:36" ht="15" customHeight="1" x14ac:dyDescent="0.2">
      <c r="A19" s="9"/>
      <c r="B19" s="68" t="s">
        <v>26</v>
      </c>
      <c r="C19" s="69"/>
      <c r="D19" s="70"/>
      <c r="E19" s="18">
        <v>10</v>
      </c>
      <c r="F19" s="18">
        <v>1</v>
      </c>
      <c r="G19" s="18">
        <v>7</v>
      </c>
      <c r="H19" s="18">
        <v>3</v>
      </c>
      <c r="I19" s="18">
        <v>26</v>
      </c>
      <c r="J19" s="41"/>
      <c r="K19" s="71">
        <v>0.8</v>
      </c>
      <c r="L19" s="71">
        <v>0.3</v>
      </c>
      <c r="M19" s="71">
        <v>2.6</v>
      </c>
      <c r="N19" s="37">
        <v>0.44800000000000001</v>
      </c>
      <c r="O19" s="24"/>
      <c r="P19" s="72" t="s">
        <v>10</v>
      </c>
      <c r="Q19" s="73"/>
      <c r="R19" s="74" t="s">
        <v>43</v>
      </c>
      <c r="S19" s="74"/>
      <c r="T19" s="74"/>
      <c r="U19" s="74"/>
      <c r="V19" s="74"/>
      <c r="W19" s="74"/>
      <c r="X19" s="74"/>
      <c r="Y19" s="74"/>
      <c r="Z19" s="115"/>
      <c r="AA19" s="75" t="s">
        <v>27</v>
      </c>
      <c r="AB19" s="74"/>
      <c r="AC19" s="74"/>
      <c r="AD19" s="115" t="s">
        <v>46</v>
      </c>
      <c r="AE19" s="74"/>
      <c r="AF19" s="75"/>
      <c r="AG19" s="74"/>
      <c r="AH19" s="75"/>
      <c r="AI19" s="120"/>
    </row>
    <row r="20" spans="1:36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1"/>
      <c r="K20" s="43"/>
      <c r="L20" s="43"/>
      <c r="M20" s="43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76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6" ht="15" customHeight="1" x14ac:dyDescent="0.25">
      <c r="A21" s="9"/>
      <c r="B21" s="44" t="s">
        <v>55</v>
      </c>
      <c r="C21" s="41"/>
      <c r="D21" s="41" t="s">
        <v>56</v>
      </c>
      <c r="E21" s="41"/>
      <c r="F21" s="41"/>
      <c r="G21" s="41"/>
      <c r="H21" s="41"/>
      <c r="I21" s="41"/>
      <c r="J21" s="41"/>
      <c r="K21" s="41"/>
      <c r="L21" s="41"/>
      <c r="M21" s="41"/>
      <c r="N21" s="42"/>
      <c r="O21" s="24"/>
      <c r="P21" s="41"/>
      <c r="Q21" s="44"/>
      <c r="R21" s="41"/>
      <c r="S21" s="41"/>
      <c r="T21" s="24"/>
      <c r="U21" s="24"/>
      <c r="V21" s="24"/>
      <c r="W21" s="24"/>
      <c r="X21" s="76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6" ht="15" customHeight="1" x14ac:dyDescent="0.25">
      <c r="A22" s="9"/>
      <c r="B22" s="44"/>
      <c r="C22" s="44"/>
      <c r="D22" s="44" t="s">
        <v>58</v>
      </c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24"/>
      <c r="P22" s="41"/>
      <c r="Q22" s="44"/>
      <c r="R22" s="41"/>
      <c r="S22" s="41"/>
      <c r="T22" s="24"/>
      <c r="U22" s="24"/>
      <c r="V22" s="24"/>
      <c r="W22" s="24"/>
      <c r="X22" s="76"/>
      <c r="Y22" s="41"/>
      <c r="Z22" s="41"/>
      <c r="AA22" s="41"/>
      <c r="AB22" s="41"/>
      <c r="AC22" s="24"/>
      <c r="AD22" s="41"/>
      <c r="AE22" s="41"/>
      <c r="AF22" s="41"/>
      <c r="AG22" s="41"/>
      <c r="AH22" s="41"/>
      <c r="AI22" s="41"/>
    </row>
    <row r="23" spans="1:36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24"/>
      <c r="P23" s="41"/>
      <c r="Q23" s="44"/>
      <c r="R23" s="41"/>
      <c r="S23" s="41"/>
      <c r="T23" s="24"/>
      <c r="U23" s="24"/>
      <c r="V23" s="24"/>
      <c r="W23" s="24"/>
      <c r="X23" s="76"/>
      <c r="Y23" s="41"/>
      <c r="Z23" s="41"/>
      <c r="AA23" s="41"/>
      <c r="AB23" s="41"/>
      <c r="AC23" s="24"/>
      <c r="AD23" s="41"/>
      <c r="AE23" s="41"/>
      <c r="AF23" s="41"/>
      <c r="AG23" s="41"/>
      <c r="AH23" s="41"/>
      <c r="AI23" s="41"/>
    </row>
    <row r="24" spans="1:36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6"/>
      <c r="Y24" s="41"/>
      <c r="Z24" s="41"/>
      <c r="AA24" s="41"/>
      <c r="AB24" s="41"/>
      <c r="AC24" s="24"/>
      <c r="AD24" s="41"/>
      <c r="AE24" s="41"/>
      <c r="AF24" s="41"/>
      <c r="AG24" s="41"/>
      <c r="AH24" s="41"/>
      <c r="AI24" s="41"/>
    </row>
    <row r="25" spans="1:36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6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6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6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6"/>
      <c r="Y28" s="41"/>
      <c r="Z28" s="41"/>
      <c r="AA28" s="41"/>
      <c r="AB28" s="41"/>
      <c r="AC28" s="24"/>
      <c r="AD28" s="41"/>
      <c r="AE28" s="41"/>
      <c r="AF28" s="41"/>
      <c r="AG28" s="41"/>
      <c r="AH28" s="41"/>
      <c r="AI28" s="41"/>
    </row>
    <row r="29" spans="1:36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6"/>
      <c r="Y29" s="41"/>
      <c r="Z29" s="41"/>
      <c r="AA29" s="41"/>
      <c r="AB29" s="41"/>
      <c r="AC29" s="24"/>
      <c r="AD29" s="41"/>
      <c r="AE29" s="41"/>
      <c r="AF29" s="41"/>
      <c r="AG29" s="41"/>
      <c r="AH29" s="41"/>
      <c r="AI29" s="41"/>
    </row>
    <row r="30" spans="1:36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6"/>
      <c r="Y30" s="41"/>
      <c r="Z30" s="41"/>
      <c r="AA30" s="41"/>
      <c r="AB30" s="41"/>
      <c r="AC30" s="24"/>
      <c r="AD30" s="41"/>
      <c r="AE30" s="41"/>
      <c r="AF30" s="41"/>
      <c r="AG30" s="41"/>
      <c r="AH30" s="41"/>
      <c r="AI30" s="41"/>
    </row>
    <row r="31" spans="1:36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6"/>
      <c r="Y31" s="41"/>
      <c r="Z31" s="41"/>
      <c r="AA31" s="41"/>
      <c r="AB31" s="41"/>
      <c r="AC31" s="24"/>
      <c r="AD31" s="41"/>
      <c r="AE31" s="41"/>
      <c r="AF31" s="41"/>
      <c r="AG31" s="41"/>
      <c r="AH31" s="41"/>
      <c r="AI31" s="41"/>
    </row>
    <row r="32" spans="1:36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24"/>
      <c r="P32" s="41"/>
      <c r="Q32" s="44"/>
      <c r="R32" s="41"/>
      <c r="S32" s="41"/>
      <c r="T32" s="24"/>
      <c r="U32" s="24"/>
      <c r="V32" s="24"/>
      <c r="W32" s="24"/>
      <c r="X32" s="76"/>
      <c r="Y32" s="41"/>
      <c r="Z32" s="41"/>
      <c r="AA32" s="41"/>
      <c r="AB32" s="41"/>
      <c r="AC32" s="24"/>
      <c r="AD32" s="41"/>
      <c r="AE32" s="41"/>
      <c r="AF32" s="41"/>
      <c r="AG32" s="41"/>
      <c r="AH32" s="41"/>
      <c r="AI32" s="41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4"/>
      <c r="P33" s="41"/>
      <c r="Q33" s="44"/>
      <c r="R33" s="41"/>
      <c r="S33" s="41"/>
      <c r="T33" s="24"/>
      <c r="U33" s="24"/>
      <c r="V33" s="24"/>
      <c r="W33" s="24"/>
      <c r="X33" s="76"/>
      <c r="Y33" s="41"/>
      <c r="Z33" s="41"/>
      <c r="AA33" s="41"/>
      <c r="AB33" s="41"/>
      <c r="AC33" s="24"/>
      <c r="AD33" s="41"/>
      <c r="AE33" s="41"/>
      <c r="AF33" s="41"/>
      <c r="AG33" s="41"/>
      <c r="AH33" s="41"/>
      <c r="AI33" s="41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4"/>
      <c r="P34" s="41"/>
      <c r="Q34" s="44"/>
      <c r="R34" s="41"/>
      <c r="S34" s="41"/>
      <c r="T34" s="24"/>
      <c r="U34" s="24"/>
      <c r="V34" s="24"/>
      <c r="W34" s="24"/>
      <c r="X34" s="76"/>
      <c r="Y34" s="41"/>
      <c r="Z34" s="41"/>
      <c r="AA34" s="41"/>
      <c r="AB34" s="41"/>
      <c r="AC34" s="24"/>
      <c r="AD34" s="41"/>
      <c r="AE34" s="41"/>
      <c r="AF34" s="41"/>
      <c r="AG34" s="41"/>
      <c r="AH34" s="41"/>
      <c r="AI34" s="41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41"/>
      <c r="Q35" s="44"/>
      <c r="R35" s="41"/>
      <c r="S35" s="41"/>
      <c r="T35" s="24"/>
      <c r="U35" s="24"/>
      <c r="V35" s="24"/>
      <c r="W35" s="24"/>
      <c r="X35" s="76"/>
      <c r="Y35" s="41"/>
      <c r="Z35" s="41"/>
      <c r="AA35" s="41"/>
      <c r="AB35" s="41"/>
      <c r="AC35" s="24"/>
      <c r="AD35" s="41"/>
      <c r="AE35" s="41"/>
      <c r="AF35" s="41"/>
      <c r="AG35" s="41"/>
      <c r="AH35" s="41"/>
      <c r="AI35" s="41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4"/>
      <c r="P36" s="41"/>
      <c r="Q36" s="44"/>
      <c r="R36" s="41"/>
      <c r="S36" s="41"/>
      <c r="T36" s="24"/>
      <c r="U36" s="24"/>
      <c r="V36" s="24"/>
      <c r="W36" s="24"/>
      <c r="X36" s="76"/>
      <c r="Y36" s="41"/>
      <c r="Z36" s="41"/>
      <c r="AA36" s="41"/>
      <c r="AB36" s="41"/>
      <c r="AC36" s="24"/>
      <c r="AD36" s="41"/>
      <c r="AE36" s="41"/>
      <c r="AF36" s="41"/>
      <c r="AG36" s="41"/>
      <c r="AH36" s="41"/>
      <c r="AI36" s="41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4"/>
      <c r="P37" s="41"/>
      <c r="Q37" s="44"/>
      <c r="R37" s="41"/>
      <c r="S37" s="41"/>
      <c r="T37" s="24"/>
      <c r="U37" s="24"/>
      <c r="V37" s="24"/>
      <c r="W37" s="24"/>
      <c r="X37" s="76"/>
      <c r="Y37" s="41"/>
      <c r="Z37" s="41"/>
      <c r="AA37" s="41"/>
      <c r="AB37" s="41"/>
      <c r="AC37" s="24"/>
      <c r="AD37" s="41"/>
      <c r="AE37" s="41"/>
      <c r="AF37" s="41"/>
      <c r="AG37" s="41"/>
      <c r="AH37" s="41"/>
      <c r="AI37" s="41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4"/>
      <c r="P38" s="41"/>
      <c r="Q38" s="44"/>
      <c r="R38" s="41"/>
      <c r="S38" s="41"/>
      <c r="T38" s="24"/>
      <c r="U38" s="24"/>
      <c r="V38" s="24"/>
      <c r="W38" s="24"/>
      <c r="X38" s="76"/>
      <c r="Y38" s="41"/>
      <c r="Z38" s="41"/>
      <c r="AA38" s="41"/>
      <c r="AB38" s="41"/>
      <c r="AC38" s="24"/>
      <c r="AD38" s="41"/>
      <c r="AE38" s="41"/>
      <c r="AF38" s="41"/>
      <c r="AG38" s="41"/>
      <c r="AH38" s="41"/>
      <c r="AI38" s="41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4"/>
      <c r="P39" s="41"/>
      <c r="Q39" s="44"/>
      <c r="R39" s="41"/>
      <c r="S39" s="41"/>
      <c r="T39" s="24"/>
      <c r="U39" s="24"/>
      <c r="V39" s="24"/>
      <c r="W39" s="24"/>
      <c r="X39" s="76"/>
      <c r="Y39" s="41"/>
      <c r="Z39" s="41"/>
      <c r="AA39" s="41"/>
      <c r="AB39" s="41"/>
      <c r="AC39" s="24"/>
      <c r="AD39" s="41"/>
      <c r="AE39" s="41"/>
      <c r="AF39" s="41"/>
      <c r="AG39" s="41"/>
      <c r="AH39" s="41"/>
      <c r="AI39" s="41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4"/>
      <c r="P40" s="41"/>
      <c r="Q40" s="44"/>
      <c r="R40" s="41"/>
      <c r="S40" s="41"/>
      <c r="T40" s="24"/>
      <c r="U40" s="24"/>
      <c r="V40" s="24"/>
      <c r="W40" s="24"/>
      <c r="X40" s="76"/>
      <c r="Y40" s="41"/>
      <c r="Z40" s="41"/>
      <c r="AA40" s="41"/>
      <c r="AB40" s="41"/>
      <c r="AC40" s="24"/>
      <c r="AD40" s="41"/>
      <c r="AE40" s="41"/>
      <c r="AF40" s="41"/>
      <c r="AG40" s="41"/>
      <c r="AH40" s="41"/>
      <c r="AI40" s="41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4"/>
      <c r="P41" s="41"/>
      <c r="Q41" s="44"/>
      <c r="R41" s="41"/>
      <c r="S41" s="41"/>
      <c r="T41" s="24"/>
      <c r="U41" s="24"/>
      <c r="V41" s="24"/>
      <c r="W41" s="24"/>
      <c r="X41" s="76"/>
      <c r="Y41" s="41"/>
      <c r="Z41" s="41"/>
      <c r="AA41" s="41"/>
      <c r="AB41" s="41"/>
      <c r="AC41" s="24"/>
      <c r="AD41" s="41"/>
      <c r="AE41" s="41"/>
      <c r="AF41" s="41"/>
      <c r="AG41" s="41"/>
      <c r="AH41" s="41"/>
      <c r="AI41" s="41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4"/>
      <c r="P42" s="41"/>
      <c r="Q42" s="44"/>
      <c r="R42" s="41"/>
      <c r="S42" s="41"/>
      <c r="T42" s="24"/>
      <c r="U42" s="24"/>
      <c r="V42" s="24"/>
      <c r="W42" s="24"/>
      <c r="X42" s="76"/>
      <c r="Y42" s="41"/>
      <c r="Z42" s="41"/>
      <c r="AA42" s="41"/>
      <c r="AB42" s="41"/>
      <c r="AC42" s="24"/>
      <c r="AD42" s="41"/>
      <c r="AE42" s="41"/>
      <c r="AF42" s="41"/>
      <c r="AG42" s="41"/>
      <c r="AH42" s="41"/>
      <c r="AI42" s="41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4"/>
      <c r="P43" s="41"/>
      <c r="Q43" s="44"/>
      <c r="R43" s="41"/>
      <c r="S43" s="41"/>
      <c r="T43" s="24"/>
      <c r="U43" s="24"/>
      <c r="V43" s="24"/>
      <c r="W43" s="24"/>
      <c r="X43" s="76"/>
      <c r="Y43" s="41"/>
      <c r="Z43" s="41"/>
      <c r="AA43" s="41"/>
      <c r="AB43" s="41"/>
      <c r="AC43" s="24"/>
      <c r="AD43" s="41"/>
      <c r="AE43" s="41"/>
      <c r="AF43" s="41"/>
      <c r="AG43" s="41"/>
      <c r="AH43" s="41"/>
      <c r="AI43" s="41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4"/>
      <c r="P44" s="41"/>
      <c r="Q44" s="44"/>
      <c r="R44" s="41"/>
      <c r="S44" s="41"/>
      <c r="T44" s="24"/>
      <c r="U44" s="24"/>
      <c r="V44" s="24"/>
      <c r="W44" s="24"/>
      <c r="X44" s="76"/>
      <c r="Y44" s="41"/>
      <c r="Z44" s="41"/>
      <c r="AA44" s="41"/>
      <c r="AB44" s="41"/>
      <c r="AC44" s="24"/>
      <c r="AD44" s="41"/>
      <c r="AE44" s="41"/>
      <c r="AF44" s="41"/>
      <c r="AG44" s="41"/>
      <c r="AH44" s="41"/>
      <c r="AI44" s="41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4"/>
      <c r="P45" s="41"/>
      <c r="Q45" s="44"/>
      <c r="R45" s="41"/>
      <c r="S45" s="41"/>
      <c r="T45" s="24"/>
      <c r="U45" s="24"/>
      <c r="V45" s="24"/>
      <c r="W45" s="24"/>
      <c r="X45" s="76"/>
      <c r="Y45" s="41"/>
      <c r="Z45" s="41"/>
      <c r="AA45" s="41"/>
      <c r="AB45" s="41"/>
      <c r="AC45" s="24"/>
      <c r="AD45" s="41"/>
      <c r="AE45" s="41"/>
      <c r="AF45" s="41"/>
      <c r="AG45" s="41"/>
      <c r="AH45" s="41"/>
      <c r="AI45" s="41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4"/>
      <c r="P46" s="41"/>
      <c r="Q46" s="44"/>
      <c r="R46" s="41"/>
      <c r="S46" s="41"/>
      <c r="T46" s="24"/>
      <c r="U46" s="24"/>
      <c r="V46" s="24"/>
      <c r="W46" s="24"/>
      <c r="X46" s="76"/>
      <c r="Y46" s="41"/>
      <c r="Z46" s="41"/>
      <c r="AA46" s="41"/>
      <c r="AB46" s="41"/>
      <c r="AC46" s="24"/>
      <c r="AD46" s="41"/>
      <c r="AE46" s="41"/>
      <c r="AF46" s="41"/>
      <c r="AG46" s="41"/>
      <c r="AH46" s="41"/>
      <c r="AI46" s="41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4"/>
      <c r="P47" s="41"/>
      <c r="Q47" s="44"/>
      <c r="R47" s="41"/>
      <c r="S47" s="41"/>
      <c r="T47" s="24"/>
      <c r="U47" s="24"/>
      <c r="V47" s="24"/>
      <c r="W47" s="24"/>
      <c r="X47" s="76"/>
      <c r="Y47" s="41"/>
      <c r="Z47" s="41"/>
      <c r="AA47" s="41"/>
      <c r="AB47" s="41"/>
      <c r="AC47" s="24"/>
      <c r="AD47" s="41"/>
      <c r="AE47" s="41"/>
      <c r="AF47" s="41"/>
      <c r="AG47" s="41"/>
      <c r="AH47" s="41"/>
      <c r="AI47" s="41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4"/>
      <c r="P48" s="41"/>
      <c r="Q48" s="44"/>
      <c r="R48" s="41"/>
      <c r="S48" s="41"/>
      <c r="T48" s="24"/>
      <c r="U48" s="24"/>
      <c r="V48" s="24"/>
      <c r="W48" s="24"/>
      <c r="X48" s="76"/>
      <c r="Y48" s="41"/>
      <c r="Z48" s="41"/>
      <c r="AA48" s="41"/>
      <c r="AB48" s="41"/>
      <c r="AC48" s="24"/>
      <c r="AD48" s="41"/>
      <c r="AE48" s="41"/>
      <c r="AF48" s="41"/>
      <c r="AG48" s="41"/>
      <c r="AH48" s="41"/>
      <c r="AI48" s="41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4"/>
      <c r="P49" s="41"/>
      <c r="Q49" s="44"/>
      <c r="R49" s="41"/>
      <c r="S49" s="41"/>
      <c r="T49" s="24"/>
      <c r="U49" s="24"/>
      <c r="V49" s="24"/>
      <c r="W49" s="24"/>
      <c r="X49" s="76"/>
      <c r="Y49" s="41"/>
      <c r="Z49" s="41"/>
      <c r="AA49" s="41"/>
      <c r="AB49" s="41"/>
      <c r="AC49" s="24"/>
      <c r="AD49" s="41"/>
      <c r="AE49" s="41"/>
      <c r="AF49" s="41"/>
      <c r="AG49" s="41"/>
      <c r="AH49" s="41"/>
      <c r="AI49" s="41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4"/>
      <c r="P50" s="41"/>
      <c r="Q50" s="44"/>
      <c r="R50" s="41"/>
      <c r="S50" s="41"/>
      <c r="T50" s="24"/>
      <c r="U50" s="24"/>
      <c r="V50" s="24"/>
      <c r="W50" s="24"/>
      <c r="X50" s="76"/>
      <c r="Y50" s="41"/>
      <c r="Z50" s="41"/>
      <c r="AA50" s="41"/>
      <c r="AB50" s="41"/>
      <c r="AC50" s="24"/>
      <c r="AD50" s="41"/>
      <c r="AE50" s="41"/>
      <c r="AF50" s="41"/>
      <c r="AG50" s="41"/>
      <c r="AH50" s="41"/>
      <c r="AI50" s="41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4"/>
      <c r="P51" s="41"/>
      <c r="Q51" s="44"/>
      <c r="R51" s="41"/>
      <c r="S51" s="41"/>
      <c r="T51" s="24"/>
      <c r="U51" s="24"/>
      <c r="V51" s="24"/>
      <c r="W51" s="24"/>
      <c r="X51" s="76"/>
      <c r="Y51" s="41"/>
      <c r="Z51" s="41"/>
      <c r="AA51" s="41"/>
      <c r="AB51" s="41"/>
      <c r="AC51" s="24"/>
      <c r="AD51" s="41"/>
      <c r="AE51" s="41"/>
      <c r="AF51" s="41"/>
      <c r="AG51" s="41"/>
      <c r="AH51" s="41"/>
      <c r="AI51" s="41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4"/>
      <c r="P52" s="41"/>
      <c r="Q52" s="44"/>
      <c r="R52" s="41"/>
      <c r="S52" s="41"/>
      <c r="T52" s="24"/>
      <c r="U52" s="24"/>
      <c r="V52" s="24"/>
      <c r="W52" s="24"/>
      <c r="X52" s="76"/>
      <c r="Y52" s="41"/>
      <c r="Z52" s="41"/>
      <c r="AA52" s="41"/>
      <c r="AB52" s="41"/>
      <c r="AC52" s="24"/>
      <c r="AD52" s="41"/>
      <c r="AE52" s="41"/>
      <c r="AF52" s="41"/>
      <c r="AG52" s="41"/>
      <c r="AH52" s="41"/>
      <c r="AI52" s="41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4"/>
      <c r="P53" s="41"/>
      <c r="Q53" s="44"/>
      <c r="R53" s="41"/>
      <c r="S53" s="41"/>
      <c r="T53" s="24"/>
      <c r="U53" s="24"/>
      <c r="V53" s="24"/>
      <c r="W53" s="24"/>
      <c r="X53" s="76"/>
      <c r="Y53" s="41"/>
      <c r="Z53" s="41"/>
      <c r="AA53" s="41"/>
      <c r="AB53" s="41"/>
      <c r="AC53" s="24"/>
      <c r="AD53" s="41"/>
      <c r="AE53" s="41"/>
      <c r="AF53" s="41"/>
      <c r="AG53" s="41"/>
      <c r="AH53" s="41"/>
      <c r="AI53" s="41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4"/>
      <c r="P54" s="41"/>
      <c r="Q54" s="44"/>
      <c r="R54" s="41"/>
      <c r="S54" s="41"/>
      <c r="T54" s="24"/>
      <c r="U54" s="24"/>
      <c r="V54" s="24"/>
      <c r="W54" s="24"/>
      <c r="X54" s="76"/>
      <c r="Y54" s="41"/>
      <c r="Z54" s="41"/>
      <c r="AA54" s="41"/>
      <c r="AB54" s="41"/>
      <c r="AC54" s="24"/>
      <c r="AD54" s="41"/>
      <c r="AE54" s="41"/>
      <c r="AF54" s="41"/>
      <c r="AG54" s="41"/>
      <c r="AH54" s="41"/>
      <c r="AI54" s="41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4"/>
      <c r="P55" s="41"/>
      <c r="Q55" s="44"/>
      <c r="R55" s="41"/>
      <c r="S55" s="41"/>
      <c r="T55" s="24"/>
      <c r="U55" s="24"/>
      <c r="V55" s="24"/>
      <c r="W55" s="24"/>
      <c r="X55" s="76"/>
      <c r="Y55" s="41"/>
      <c r="Z55" s="41"/>
      <c r="AA55" s="41"/>
      <c r="AB55" s="41"/>
      <c r="AC55" s="24"/>
      <c r="AD55" s="41"/>
      <c r="AE55" s="41"/>
      <c r="AF55" s="41"/>
      <c r="AG55" s="41"/>
      <c r="AH55" s="41"/>
      <c r="AI55" s="41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4"/>
      <c r="P56" s="41"/>
      <c r="Q56" s="44"/>
      <c r="R56" s="41"/>
      <c r="S56" s="41"/>
      <c r="T56" s="24"/>
      <c r="U56" s="24"/>
      <c r="V56" s="24"/>
      <c r="W56" s="24"/>
      <c r="X56" s="76"/>
      <c r="Y56" s="41"/>
      <c r="Z56" s="41"/>
      <c r="AA56" s="41"/>
      <c r="AB56" s="41"/>
      <c r="AC56" s="24"/>
      <c r="AD56" s="41"/>
      <c r="AE56" s="41"/>
      <c r="AF56" s="41"/>
      <c r="AG56" s="41"/>
      <c r="AH56" s="41"/>
      <c r="AI56" s="41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4"/>
      <c r="P57" s="41"/>
      <c r="Q57" s="44"/>
      <c r="R57" s="41"/>
      <c r="S57" s="41"/>
      <c r="T57" s="24"/>
      <c r="U57" s="24"/>
      <c r="V57" s="24"/>
      <c r="W57" s="24"/>
      <c r="X57" s="76"/>
      <c r="Y57" s="41"/>
      <c r="Z57" s="41"/>
      <c r="AA57" s="41"/>
      <c r="AB57" s="41"/>
      <c r="AC57" s="24"/>
      <c r="AD57" s="41"/>
      <c r="AE57" s="41"/>
      <c r="AF57" s="41"/>
      <c r="AG57" s="41"/>
      <c r="AH57" s="41"/>
      <c r="AI57" s="41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4"/>
      <c r="P58" s="41"/>
      <c r="Q58" s="44"/>
      <c r="R58" s="41"/>
      <c r="S58" s="41"/>
      <c r="T58" s="24"/>
      <c r="U58" s="24"/>
      <c r="V58" s="24"/>
      <c r="W58" s="24"/>
      <c r="X58" s="76"/>
      <c r="Y58" s="41"/>
      <c r="Z58" s="41"/>
      <c r="AA58" s="41"/>
      <c r="AB58" s="41"/>
      <c r="AC58" s="24"/>
      <c r="AD58" s="41"/>
      <c r="AE58" s="41"/>
      <c r="AF58" s="41"/>
      <c r="AG58" s="41"/>
      <c r="AH58" s="41"/>
      <c r="AI58" s="41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4"/>
      <c r="P59" s="41"/>
      <c r="Q59" s="44"/>
      <c r="R59" s="41"/>
      <c r="S59" s="41"/>
      <c r="T59" s="24"/>
      <c r="U59" s="24"/>
      <c r="V59" s="24"/>
      <c r="W59" s="24"/>
      <c r="X59" s="76"/>
      <c r="Y59" s="41"/>
      <c r="Z59" s="41"/>
      <c r="AA59" s="41"/>
      <c r="AB59" s="41"/>
      <c r="AC59" s="24"/>
      <c r="AD59" s="41"/>
      <c r="AE59" s="41"/>
      <c r="AF59" s="41"/>
      <c r="AG59" s="41"/>
      <c r="AH59" s="41"/>
      <c r="AI59" s="41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4"/>
      <c r="P60" s="41"/>
      <c r="Q60" s="44"/>
      <c r="R60" s="41"/>
      <c r="S60" s="41"/>
      <c r="T60" s="24"/>
      <c r="U60" s="24"/>
      <c r="V60" s="24"/>
      <c r="W60" s="24"/>
      <c r="X60" s="76"/>
      <c r="Y60" s="41"/>
      <c r="Z60" s="41"/>
      <c r="AA60" s="41"/>
      <c r="AB60" s="41"/>
      <c r="AC60" s="24"/>
      <c r="AD60" s="41"/>
      <c r="AE60" s="41"/>
      <c r="AF60" s="41"/>
      <c r="AG60" s="41"/>
      <c r="AH60" s="41"/>
      <c r="AI60" s="41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4"/>
      <c r="P61" s="41"/>
      <c r="Q61" s="44"/>
      <c r="R61" s="41"/>
      <c r="S61" s="41"/>
      <c r="T61" s="24"/>
      <c r="U61" s="24"/>
      <c r="V61" s="24"/>
      <c r="W61" s="24"/>
      <c r="X61" s="76"/>
      <c r="Y61" s="41"/>
      <c r="Z61" s="41"/>
      <c r="AA61" s="41"/>
      <c r="AB61" s="41"/>
      <c r="AC61" s="24"/>
      <c r="AD61" s="41"/>
      <c r="AE61" s="41"/>
      <c r="AF61" s="41"/>
      <c r="AG61" s="41"/>
      <c r="AH61" s="41"/>
      <c r="AI61" s="41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4"/>
      <c r="P62" s="41"/>
      <c r="Q62" s="44"/>
      <c r="R62" s="41"/>
      <c r="S62" s="41"/>
      <c r="T62" s="24"/>
      <c r="U62" s="24"/>
      <c r="V62" s="24"/>
      <c r="W62" s="24"/>
      <c r="X62" s="76"/>
      <c r="Y62" s="41"/>
      <c r="Z62" s="41"/>
      <c r="AA62" s="41"/>
      <c r="AB62" s="41"/>
      <c r="AC62" s="24"/>
      <c r="AD62" s="41"/>
      <c r="AE62" s="41"/>
      <c r="AF62" s="41"/>
      <c r="AG62" s="41"/>
      <c r="AH62" s="41"/>
      <c r="AI62" s="41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4"/>
      <c r="P63" s="41"/>
      <c r="Q63" s="44"/>
      <c r="R63" s="41"/>
      <c r="S63" s="41"/>
      <c r="T63" s="24"/>
      <c r="U63" s="24"/>
      <c r="V63" s="24"/>
      <c r="W63" s="24"/>
      <c r="X63" s="76"/>
      <c r="Y63" s="41"/>
      <c r="Z63" s="41"/>
      <c r="AA63" s="41"/>
      <c r="AB63" s="41"/>
      <c r="AC63" s="24"/>
      <c r="AD63" s="41"/>
      <c r="AE63" s="41"/>
      <c r="AF63" s="41"/>
      <c r="AG63" s="41"/>
      <c r="AH63" s="41"/>
      <c r="AI63" s="41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4"/>
      <c r="P64" s="41"/>
      <c r="Q64" s="44"/>
      <c r="R64" s="41"/>
      <c r="S64" s="41"/>
      <c r="T64" s="24"/>
      <c r="U64" s="24"/>
      <c r="V64" s="24"/>
      <c r="W64" s="24"/>
      <c r="X64" s="76"/>
      <c r="Y64" s="41"/>
      <c r="Z64" s="41"/>
      <c r="AA64" s="41"/>
      <c r="AB64" s="41"/>
      <c r="AC64" s="24"/>
      <c r="AD64" s="41"/>
      <c r="AE64" s="41"/>
      <c r="AF64" s="41"/>
      <c r="AG64" s="41"/>
      <c r="AH64" s="41"/>
      <c r="AI64" s="41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6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6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6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6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6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6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6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6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6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6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6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6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6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6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6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6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6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6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6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6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6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6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6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6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6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6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6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6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6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6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6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6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6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6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4"/>
      <c r="P99" s="41"/>
      <c r="Q99" s="44"/>
      <c r="R99" s="41"/>
      <c r="S99" s="41"/>
      <c r="T99" s="24"/>
      <c r="U99" s="24"/>
      <c r="V99" s="24"/>
      <c r="W99" s="24"/>
      <c r="X99" s="76"/>
      <c r="Y99" s="41"/>
      <c r="Z99" s="41"/>
      <c r="AA99" s="41"/>
      <c r="AB99" s="41"/>
      <c r="AC99" s="24"/>
      <c r="AD99" s="41"/>
      <c r="AE99" s="41"/>
      <c r="AF99" s="41"/>
      <c r="AG99" s="41"/>
      <c r="AH99" s="41"/>
      <c r="AI99" s="41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4"/>
      <c r="P100" s="41"/>
      <c r="Q100" s="44"/>
      <c r="R100" s="41"/>
      <c r="S100" s="41"/>
      <c r="T100" s="24"/>
      <c r="U100" s="24"/>
      <c r="V100" s="24"/>
      <c r="W100" s="24"/>
      <c r="X100" s="76"/>
      <c r="Y100" s="41"/>
      <c r="Z100" s="41"/>
      <c r="AA100" s="41"/>
      <c r="AB100" s="41"/>
      <c r="AC100" s="24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4"/>
      <c r="P101" s="41"/>
      <c r="Q101" s="44"/>
      <c r="R101" s="41"/>
      <c r="S101" s="41"/>
      <c r="T101" s="24"/>
      <c r="U101" s="24"/>
      <c r="V101" s="24"/>
      <c r="W101" s="24"/>
      <c r="X101" s="76"/>
      <c r="Y101" s="41"/>
      <c r="Z101" s="41"/>
      <c r="AA101" s="41"/>
      <c r="AB101" s="41"/>
      <c r="AC101" s="24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4"/>
      <c r="P102" s="41"/>
      <c r="Q102" s="44"/>
      <c r="R102" s="41"/>
      <c r="S102" s="41"/>
      <c r="T102" s="24"/>
      <c r="U102" s="24"/>
      <c r="V102" s="24"/>
      <c r="W102" s="24"/>
      <c r="X102" s="76"/>
      <c r="Y102" s="41"/>
      <c r="Z102" s="41"/>
      <c r="AA102" s="41"/>
      <c r="AB102" s="41"/>
      <c r="AC102" s="24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4"/>
      <c r="P103" s="41"/>
      <c r="Q103" s="44"/>
      <c r="R103" s="41"/>
      <c r="S103" s="41"/>
      <c r="T103" s="24"/>
      <c r="U103" s="24"/>
      <c r="V103" s="24"/>
      <c r="W103" s="24"/>
      <c r="X103" s="76"/>
      <c r="Y103" s="41"/>
      <c r="Z103" s="41"/>
      <c r="AA103" s="41"/>
      <c r="AB103" s="41"/>
      <c r="AC103" s="24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4"/>
      <c r="P104" s="41"/>
      <c r="Q104" s="44"/>
      <c r="R104" s="41"/>
      <c r="S104" s="41"/>
      <c r="T104" s="24"/>
      <c r="U104" s="24"/>
      <c r="V104" s="24"/>
      <c r="W104" s="24"/>
      <c r="X104" s="76"/>
      <c r="Y104" s="41"/>
      <c r="Z104" s="41"/>
      <c r="AA104" s="41"/>
      <c r="AB104" s="41"/>
      <c r="AC104" s="24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4"/>
      <c r="P105" s="41"/>
      <c r="Q105" s="44"/>
      <c r="R105" s="41"/>
      <c r="S105" s="41"/>
      <c r="T105" s="24"/>
      <c r="U105" s="24"/>
      <c r="V105" s="24"/>
      <c r="W105" s="24"/>
      <c r="X105" s="76"/>
      <c r="Y105" s="41"/>
      <c r="Z105" s="41"/>
      <c r="AA105" s="41"/>
      <c r="AB105" s="41"/>
      <c r="AC105" s="24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4"/>
      <c r="P106" s="41"/>
      <c r="Q106" s="44"/>
      <c r="R106" s="41"/>
      <c r="S106" s="41"/>
      <c r="T106" s="24"/>
      <c r="U106" s="24"/>
      <c r="V106" s="24"/>
      <c r="W106" s="24"/>
      <c r="X106" s="76"/>
      <c r="Y106" s="41"/>
      <c r="Z106" s="41"/>
      <c r="AA106" s="41"/>
      <c r="AB106" s="41"/>
      <c r="AC106" s="24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4"/>
      <c r="P107" s="41"/>
      <c r="Q107" s="44"/>
      <c r="R107" s="41"/>
      <c r="S107" s="41"/>
      <c r="T107" s="24"/>
      <c r="U107" s="24"/>
      <c r="V107" s="24"/>
      <c r="W107" s="24"/>
      <c r="X107" s="76"/>
      <c r="Y107" s="41"/>
      <c r="Z107" s="41"/>
      <c r="AA107" s="41"/>
      <c r="AB107" s="41"/>
      <c r="AC107" s="24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4"/>
      <c r="P108" s="41"/>
      <c r="Q108" s="44"/>
      <c r="R108" s="41"/>
      <c r="S108" s="41"/>
      <c r="T108" s="24"/>
      <c r="U108" s="24"/>
      <c r="V108" s="24"/>
      <c r="W108" s="24"/>
      <c r="X108" s="76"/>
      <c r="Y108" s="41"/>
      <c r="Z108" s="41"/>
      <c r="AA108" s="41"/>
      <c r="AB108" s="41"/>
      <c r="AC108" s="24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4"/>
      <c r="P109" s="41"/>
      <c r="Q109" s="44"/>
      <c r="R109" s="41"/>
      <c r="S109" s="41"/>
      <c r="T109" s="24"/>
      <c r="U109" s="24"/>
      <c r="V109" s="24"/>
      <c r="W109" s="24"/>
      <c r="X109" s="76"/>
      <c r="Y109" s="41"/>
      <c r="Z109" s="41"/>
      <c r="AA109" s="41"/>
      <c r="AB109" s="41"/>
      <c r="AC109" s="24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4"/>
      <c r="P110" s="41"/>
      <c r="Q110" s="44"/>
      <c r="R110" s="41"/>
      <c r="S110" s="41"/>
      <c r="T110" s="24"/>
      <c r="U110" s="24"/>
      <c r="V110" s="24"/>
      <c r="W110" s="24"/>
      <c r="X110" s="76"/>
      <c r="Y110" s="41"/>
      <c r="Z110" s="41"/>
      <c r="AA110" s="41"/>
      <c r="AB110" s="41"/>
      <c r="AC110" s="24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4"/>
      <c r="P111" s="41"/>
      <c r="Q111" s="44"/>
      <c r="R111" s="41"/>
      <c r="S111" s="41"/>
      <c r="T111" s="24"/>
      <c r="U111" s="24"/>
      <c r="V111" s="24"/>
      <c r="W111" s="24"/>
      <c r="X111" s="76"/>
      <c r="Y111" s="41"/>
      <c r="Z111" s="41"/>
      <c r="AA111" s="41"/>
      <c r="AB111" s="41"/>
      <c r="AC111" s="24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4"/>
      <c r="P112" s="41"/>
      <c r="Q112" s="44"/>
      <c r="R112" s="41"/>
      <c r="S112" s="41"/>
      <c r="T112" s="24"/>
      <c r="U112" s="24"/>
      <c r="V112" s="24"/>
      <c r="W112" s="24"/>
      <c r="X112" s="76"/>
      <c r="Y112" s="41"/>
      <c r="Z112" s="41"/>
      <c r="AA112" s="41"/>
      <c r="AB112" s="41"/>
      <c r="AC112" s="24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4"/>
      <c r="P113" s="41"/>
      <c r="Q113" s="44"/>
      <c r="R113" s="41"/>
      <c r="S113" s="41"/>
      <c r="T113" s="24"/>
      <c r="U113" s="24"/>
      <c r="V113" s="24"/>
      <c r="W113" s="24"/>
      <c r="X113" s="76"/>
      <c r="Y113" s="41"/>
      <c r="Z113" s="41"/>
      <c r="AA113" s="41"/>
      <c r="AB113" s="41"/>
      <c r="AC113" s="24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4"/>
      <c r="P114" s="41"/>
      <c r="Q114" s="44"/>
      <c r="R114" s="41"/>
      <c r="S114" s="41"/>
      <c r="T114" s="24"/>
      <c r="U114" s="24"/>
      <c r="V114" s="24"/>
      <c r="W114" s="24"/>
      <c r="X114" s="76"/>
      <c r="Y114" s="41"/>
      <c r="Z114" s="41"/>
      <c r="AA114" s="41"/>
      <c r="AB114" s="41"/>
      <c r="AC114" s="24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4"/>
      <c r="P115" s="41"/>
      <c r="Q115" s="44"/>
      <c r="R115" s="41"/>
      <c r="S115" s="41"/>
      <c r="T115" s="24"/>
      <c r="U115" s="24"/>
      <c r="V115" s="24"/>
      <c r="W115" s="24"/>
      <c r="X115" s="76"/>
      <c r="Y115" s="41"/>
      <c r="Z115" s="41"/>
      <c r="AA115" s="41"/>
      <c r="AB115" s="41"/>
      <c r="AC115" s="24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4"/>
      <c r="P116" s="41"/>
      <c r="Q116" s="44"/>
      <c r="R116" s="41"/>
      <c r="S116" s="41"/>
      <c r="T116" s="24"/>
      <c r="U116" s="24"/>
      <c r="V116" s="24"/>
      <c r="W116" s="24"/>
      <c r="X116" s="76"/>
      <c r="Y116" s="41"/>
      <c r="Z116" s="41"/>
      <c r="AA116" s="41"/>
      <c r="AB116" s="41"/>
      <c r="AC116" s="24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4"/>
      <c r="P117" s="41"/>
      <c r="Q117" s="44"/>
      <c r="R117" s="41"/>
      <c r="S117" s="41"/>
      <c r="T117" s="24"/>
      <c r="U117" s="24"/>
      <c r="V117" s="24"/>
      <c r="W117" s="24"/>
      <c r="X117" s="76"/>
      <c r="Y117" s="41"/>
      <c r="Z117" s="41"/>
      <c r="AA117" s="41"/>
      <c r="AB117" s="41"/>
      <c r="AC117" s="24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4"/>
      <c r="P118" s="41"/>
      <c r="Q118" s="44"/>
      <c r="R118" s="41"/>
      <c r="S118" s="41"/>
      <c r="T118" s="24"/>
      <c r="U118" s="24"/>
      <c r="V118" s="24"/>
      <c r="W118" s="24"/>
      <c r="X118" s="76"/>
      <c r="Y118" s="41"/>
      <c r="Z118" s="41"/>
      <c r="AA118" s="41"/>
      <c r="AB118" s="41"/>
      <c r="AC118" s="24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4"/>
      <c r="P119" s="41"/>
      <c r="Q119" s="44"/>
      <c r="R119" s="41"/>
      <c r="S119" s="41"/>
      <c r="T119" s="24"/>
      <c r="U119" s="24"/>
      <c r="V119" s="24"/>
      <c r="W119" s="24"/>
      <c r="X119" s="76"/>
      <c r="Y119" s="41"/>
      <c r="Z119" s="41"/>
      <c r="AA119" s="41"/>
      <c r="AB119" s="41"/>
      <c r="AC119" s="24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4"/>
      <c r="P120" s="41"/>
      <c r="Q120" s="44"/>
      <c r="R120" s="41"/>
      <c r="S120" s="41"/>
      <c r="T120" s="24"/>
      <c r="U120" s="24"/>
      <c r="V120" s="24"/>
      <c r="W120" s="24"/>
      <c r="X120" s="76"/>
      <c r="Y120" s="41"/>
      <c r="Z120" s="41"/>
      <c r="AA120" s="41"/>
      <c r="AB120" s="41"/>
      <c r="AC120" s="24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4"/>
      <c r="P121" s="41"/>
      <c r="Q121" s="44"/>
      <c r="R121" s="41"/>
      <c r="S121" s="41"/>
      <c r="T121" s="24"/>
      <c r="U121" s="24"/>
      <c r="V121" s="24"/>
      <c r="W121" s="24"/>
      <c r="X121" s="76"/>
      <c r="Y121" s="41"/>
      <c r="Z121" s="41"/>
      <c r="AA121" s="41"/>
      <c r="AB121" s="41"/>
      <c r="AC121" s="24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4"/>
      <c r="P122" s="41"/>
      <c r="Q122" s="44"/>
      <c r="R122" s="41"/>
      <c r="S122" s="41"/>
      <c r="T122" s="24"/>
      <c r="U122" s="24"/>
      <c r="V122" s="24"/>
      <c r="W122" s="24"/>
      <c r="X122" s="76"/>
      <c r="Y122" s="41"/>
      <c r="Z122" s="41"/>
      <c r="AA122" s="41"/>
      <c r="AB122" s="41"/>
      <c r="AC122" s="24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4"/>
      <c r="P123" s="41"/>
      <c r="Q123" s="44"/>
      <c r="R123" s="41"/>
      <c r="S123" s="41"/>
      <c r="T123" s="24"/>
      <c r="U123" s="24"/>
      <c r="V123" s="24"/>
      <c r="W123" s="24"/>
      <c r="X123" s="76"/>
      <c r="Y123" s="41"/>
      <c r="Z123" s="41"/>
      <c r="AA123" s="41"/>
      <c r="AB123" s="41"/>
      <c r="AC123" s="24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4"/>
      <c r="P124" s="41"/>
      <c r="Q124" s="44"/>
      <c r="R124" s="41"/>
      <c r="S124" s="41"/>
      <c r="T124" s="24"/>
      <c r="U124" s="24"/>
      <c r="V124" s="24"/>
      <c r="W124" s="24"/>
      <c r="X124" s="76"/>
      <c r="Y124" s="41"/>
      <c r="Z124" s="41"/>
      <c r="AA124" s="41"/>
      <c r="AB124" s="41"/>
      <c r="AC124" s="24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4"/>
      <c r="P125" s="41"/>
      <c r="Q125" s="44"/>
      <c r="R125" s="41"/>
      <c r="S125" s="41"/>
      <c r="T125" s="24"/>
      <c r="U125" s="24"/>
      <c r="V125" s="24"/>
      <c r="W125" s="24"/>
      <c r="X125" s="76"/>
      <c r="Y125" s="41"/>
      <c r="Z125" s="41"/>
      <c r="AA125" s="41"/>
      <c r="AB125" s="41"/>
      <c r="AC125" s="24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4"/>
      <c r="P126" s="41"/>
      <c r="Q126" s="44"/>
      <c r="R126" s="41"/>
      <c r="S126" s="41"/>
      <c r="T126" s="24"/>
      <c r="U126" s="24"/>
      <c r="V126" s="24"/>
      <c r="W126" s="24"/>
      <c r="X126" s="76"/>
      <c r="Y126" s="41"/>
      <c r="Z126" s="41"/>
      <c r="AA126" s="41"/>
      <c r="AB126" s="41"/>
      <c r="AC126" s="24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4"/>
      <c r="P127" s="41"/>
      <c r="Q127" s="44"/>
      <c r="R127" s="41"/>
      <c r="S127" s="41"/>
      <c r="T127" s="24"/>
      <c r="U127" s="24"/>
      <c r="V127" s="24"/>
      <c r="W127" s="24"/>
      <c r="X127" s="76"/>
      <c r="Y127" s="41"/>
      <c r="Z127" s="41"/>
      <c r="AA127" s="41"/>
      <c r="AB127" s="41"/>
      <c r="AC127" s="24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4"/>
      <c r="P128" s="41"/>
      <c r="Q128" s="44"/>
      <c r="R128" s="41"/>
      <c r="S128" s="41"/>
      <c r="T128" s="24"/>
      <c r="U128" s="24"/>
      <c r="V128" s="24"/>
      <c r="W128" s="24"/>
      <c r="X128" s="76"/>
      <c r="Y128" s="41"/>
      <c r="Z128" s="41"/>
      <c r="AA128" s="41"/>
      <c r="AB128" s="41"/>
      <c r="AC128" s="24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4"/>
      <c r="P129" s="41"/>
      <c r="Q129" s="44"/>
      <c r="R129" s="41"/>
      <c r="S129" s="41"/>
      <c r="T129" s="24"/>
      <c r="U129" s="24"/>
      <c r="V129" s="24"/>
      <c r="W129" s="24"/>
      <c r="X129" s="76"/>
      <c r="Y129" s="41"/>
      <c r="Z129" s="41"/>
      <c r="AA129" s="41"/>
      <c r="AB129" s="41"/>
      <c r="AC129" s="24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4"/>
      <c r="P130" s="41"/>
      <c r="Q130" s="44"/>
      <c r="R130" s="41"/>
      <c r="S130" s="41"/>
      <c r="T130" s="24"/>
      <c r="U130" s="24"/>
      <c r="V130" s="24"/>
      <c r="W130" s="24"/>
      <c r="X130" s="76"/>
      <c r="Y130" s="41"/>
      <c r="Z130" s="41"/>
      <c r="AA130" s="41"/>
      <c r="AB130" s="41"/>
      <c r="AC130" s="24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4"/>
      <c r="P131" s="41"/>
      <c r="Q131" s="44"/>
      <c r="R131" s="41"/>
      <c r="S131" s="41"/>
      <c r="T131" s="24"/>
      <c r="U131" s="24"/>
      <c r="V131" s="24"/>
      <c r="W131" s="24"/>
      <c r="X131" s="76"/>
      <c r="Y131" s="41"/>
      <c r="Z131" s="41"/>
      <c r="AA131" s="41"/>
      <c r="AB131" s="41"/>
      <c r="AC131" s="24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4"/>
      <c r="P132" s="41"/>
      <c r="Q132" s="44"/>
      <c r="R132" s="41"/>
      <c r="S132" s="41"/>
      <c r="T132" s="24"/>
      <c r="U132" s="24"/>
      <c r="V132" s="24"/>
      <c r="W132" s="24"/>
      <c r="X132" s="76"/>
      <c r="Y132" s="41"/>
      <c r="Z132" s="41"/>
      <c r="AA132" s="41"/>
      <c r="AB132" s="41"/>
      <c r="AC132" s="24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4"/>
      <c r="P133" s="41"/>
      <c r="Q133" s="44"/>
      <c r="R133" s="41"/>
      <c r="S133" s="41"/>
      <c r="T133" s="24"/>
      <c r="U133" s="24"/>
      <c r="V133" s="24"/>
      <c r="W133" s="24"/>
      <c r="X133" s="76"/>
      <c r="Y133" s="41"/>
      <c r="Z133" s="41"/>
      <c r="AA133" s="41"/>
      <c r="AB133" s="41"/>
      <c r="AC133" s="24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4"/>
      <c r="P134" s="41"/>
      <c r="Q134" s="44"/>
      <c r="R134" s="41"/>
      <c r="S134" s="41"/>
      <c r="T134" s="24"/>
      <c r="U134" s="24"/>
      <c r="V134" s="24"/>
      <c r="W134" s="24"/>
      <c r="X134" s="76"/>
      <c r="Y134" s="41"/>
      <c r="Z134" s="41"/>
      <c r="AA134" s="41"/>
      <c r="AB134" s="41"/>
      <c r="AC134" s="24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4"/>
      <c r="P135" s="41"/>
      <c r="Q135" s="44"/>
      <c r="R135" s="41"/>
      <c r="S135" s="41"/>
      <c r="T135" s="24"/>
      <c r="U135" s="24"/>
      <c r="V135" s="24"/>
      <c r="W135" s="24"/>
      <c r="X135" s="76"/>
      <c r="Y135" s="41"/>
      <c r="Z135" s="41"/>
      <c r="AA135" s="41"/>
      <c r="AB135" s="41"/>
      <c r="AC135" s="24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4"/>
      <c r="P136" s="41"/>
      <c r="Q136" s="44"/>
      <c r="R136" s="41"/>
      <c r="S136" s="41"/>
      <c r="T136" s="24"/>
      <c r="U136" s="24"/>
      <c r="V136" s="24"/>
      <c r="W136" s="24"/>
      <c r="X136" s="76"/>
      <c r="Y136" s="41"/>
      <c r="Z136" s="41"/>
      <c r="AA136" s="41"/>
      <c r="AB136" s="41"/>
      <c r="AC136" s="24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4"/>
      <c r="P137" s="41"/>
      <c r="Q137" s="44"/>
      <c r="R137" s="41"/>
      <c r="S137" s="41"/>
      <c r="T137" s="24"/>
      <c r="U137" s="24"/>
      <c r="V137" s="24"/>
      <c r="W137" s="24"/>
      <c r="X137" s="76"/>
      <c r="Y137" s="41"/>
      <c r="Z137" s="41"/>
      <c r="AA137" s="41"/>
      <c r="AB137" s="41"/>
      <c r="AC137" s="24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4"/>
      <c r="P138" s="41"/>
      <c r="Q138" s="44"/>
      <c r="R138" s="41"/>
      <c r="S138" s="41"/>
      <c r="T138" s="24"/>
      <c r="U138" s="24"/>
      <c r="V138" s="24"/>
      <c r="W138" s="24"/>
      <c r="X138" s="76"/>
      <c r="Y138" s="41"/>
      <c r="Z138" s="41"/>
      <c r="AA138" s="41"/>
      <c r="AB138" s="41"/>
      <c r="AC138" s="24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4"/>
      <c r="P139" s="41"/>
      <c r="Q139" s="44"/>
      <c r="R139" s="41"/>
      <c r="S139" s="41"/>
      <c r="T139" s="24"/>
      <c r="U139" s="24"/>
      <c r="V139" s="24"/>
      <c r="W139" s="24"/>
      <c r="X139" s="76"/>
      <c r="Y139" s="41"/>
      <c r="Z139" s="41"/>
      <c r="AA139" s="41"/>
      <c r="AB139" s="41"/>
      <c r="AC139" s="24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4"/>
      <c r="P140" s="41"/>
      <c r="Q140" s="44"/>
      <c r="R140" s="41"/>
      <c r="S140" s="41"/>
      <c r="T140" s="24"/>
      <c r="U140" s="24"/>
      <c r="V140" s="24"/>
      <c r="W140" s="24"/>
      <c r="X140" s="76"/>
      <c r="Y140" s="41"/>
      <c r="Z140" s="41"/>
      <c r="AA140" s="41"/>
      <c r="AB140" s="41"/>
      <c r="AC140" s="24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4"/>
      <c r="P141" s="41"/>
      <c r="Q141" s="44"/>
      <c r="R141" s="41"/>
      <c r="S141" s="41"/>
      <c r="T141" s="24"/>
      <c r="U141" s="24"/>
      <c r="V141" s="24"/>
      <c r="W141" s="24"/>
      <c r="X141" s="76"/>
      <c r="Y141" s="41"/>
      <c r="Z141" s="41"/>
      <c r="AA141" s="41"/>
      <c r="AB141" s="41"/>
      <c r="AC141" s="24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4"/>
      <c r="P142" s="41"/>
      <c r="Q142" s="44"/>
      <c r="R142" s="41"/>
      <c r="S142" s="41"/>
      <c r="T142" s="24"/>
      <c r="U142" s="24"/>
      <c r="V142" s="24"/>
      <c r="W142" s="24"/>
      <c r="X142" s="76"/>
      <c r="Y142" s="41"/>
      <c r="Z142" s="41"/>
      <c r="AA142" s="41"/>
      <c r="AB142" s="41"/>
      <c r="AC142" s="24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4"/>
      <c r="P143" s="41"/>
      <c r="Q143" s="44"/>
      <c r="R143" s="41"/>
      <c r="S143" s="41"/>
      <c r="T143" s="24"/>
      <c r="U143" s="24"/>
      <c r="V143" s="24"/>
      <c r="W143" s="24"/>
      <c r="X143" s="76"/>
      <c r="Y143" s="41"/>
      <c r="Z143" s="41"/>
      <c r="AA143" s="41"/>
      <c r="AB143" s="41"/>
      <c r="AC143" s="24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4"/>
      <c r="P144" s="41"/>
      <c r="Q144" s="44"/>
      <c r="R144" s="41"/>
      <c r="S144" s="41"/>
      <c r="T144" s="24"/>
      <c r="U144" s="24"/>
      <c r="V144" s="24"/>
      <c r="W144" s="24"/>
      <c r="X144" s="76"/>
      <c r="Y144" s="41"/>
      <c r="Z144" s="41"/>
      <c r="AA144" s="41"/>
      <c r="AB144" s="41"/>
      <c r="AC144" s="24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4"/>
      <c r="P145" s="41"/>
      <c r="Q145" s="44"/>
      <c r="R145" s="41"/>
      <c r="S145" s="41"/>
      <c r="T145" s="24"/>
      <c r="U145" s="24"/>
      <c r="V145" s="24"/>
      <c r="W145" s="24"/>
      <c r="X145" s="76"/>
      <c r="Y145" s="41"/>
      <c r="Z145" s="41"/>
      <c r="AA145" s="41"/>
      <c r="AB145" s="41"/>
      <c r="AC145" s="24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4"/>
      <c r="O146" s="24"/>
      <c r="P146" s="41"/>
      <c r="Q146" s="44"/>
      <c r="R146" s="41"/>
      <c r="S146" s="41"/>
      <c r="T146" s="24"/>
      <c r="U146" s="24"/>
      <c r="V146" s="24"/>
      <c r="W146" s="24"/>
      <c r="X146" s="76"/>
      <c r="Y146" s="41"/>
      <c r="Z146" s="41"/>
      <c r="AA146" s="41"/>
      <c r="AB146" s="41"/>
      <c r="AC146" s="24"/>
      <c r="AD146" s="41"/>
      <c r="AE146" s="41"/>
      <c r="AF146" s="41"/>
      <c r="AG146" s="41"/>
      <c r="AH146" s="41"/>
      <c r="AI146" s="41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</sheetData>
  <sortState ref="B4:AE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2" t="s">
        <v>35</v>
      </c>
      <c r="C1" s="3"/>
      <c r="D1" s="4"/>
      <c r="E1" s="5" t="s">
        <v>52</v>
      </c>
      <c r="F1" s="12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8"/>
      <c r="AB1" s="12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83" t="s">
        <v>53</v>
      </c>
      <c r="C2" s="84"/>
      <c r="D2" s="150"/>
      <c r="E2" s="13" t="s">
        <v>13</v>
      </c>
      <c r="F2" s="14"/>
      <c r="G2" s="14"/>
      <c r="H2" s="14"/>
      <c r="I2" s="20"/>
      <c r="J2" s="15"/>
      <c r="K2" s="111"/>
      <c r="L2" s="22" t="s">
        <v>93</v>
      </c>
      <c r="M2" s="14"/>
      <c r="N2" s="14"/>
      <c r="O2" s="21"/>
      <c r="P2" s="19"/>
      <c r="Q2" s="22" t="s">
        <v>94</v>
      </c>
      <c r="R2" s="14"/>
      <c r="S2" s="14"/>
      <c r="T2" s="14"/>
      <c r="U2" s="20"/>
      <c r="V2" s="21"/>
      <c r="W2" s="19"/>
      <c r="X2" s="151" t="s">
        <v>90</v>
      </c>
      <c r="Y2" s="152"/>
      <c r="Z2" s="129"/>
      <c r="AA2" s="13" t="s">
        <v>13</v>
      </c>
      <c r="AB2" s="14"/>
      <c r="AC2" s="14"/>
      <c r="AD2" s="14"/>
      <c r="AE2" s="20"/>
      <c r="AF2" s="15"/>
      <c r="AG2" s="111"/>
      <c r="AH2" s="22" t="s">
        <v>95</v>
      </c>
      <c r="AI2" s="14"/>
      <c r="AJ2" s="14"/>
      <c r="AK2" s="21"/>
      <c r="AL2" s="19"/>
      <c r="AM2" s="22" t="s">
        <v>94</v>
      </c>
      <c r="AN2" s="14"/>
      <c r="AO2" s="14"/>
      <c r="AP2" s="14"/>
      <c r="AQ2" s="20"/>
      <c r="AR2" s="21"/>
      <c r="AS2" s="130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0"/>
      <c r="L3" s="18" t="s">
        <v>5</v>
      </c>
      <c r="M3" s="18" t="s">
        <v>6</v>
      </c>
      <c r="N3" s="18" t="s">
        <v>89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0"/>
      <c r="AH3" s="18" t="s">
        <v>5</v>
      </c>
      <c r="AI3" s="18" t="s">
        <v>6</v>
      </c>
      <c r="AJ3" s="18" t="s">
        <v>89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>
        <v>1999</v>
      </c>
      <c r="C4" s="48" t="s">
        <v>54</v>
      </c>
      <c r="D4" s="38" t="s">
        <v>59</v>
      </c>
      <c r="E4" s="30"/>
      <c r="F4" s="30"/>
      <c r="G4" s="30"/>
      <c r="H4" s="30"/>
      <c r="I4" s="30"/>
      <c r="J4" s="30"/>
      <c r="K4" s="29"/>
      <c r="L4" s="131"/>
      <c r="M4" s="18"/>
      <c r="N4" s="18"/>
      <c r="O4" s="18"/>
      <c r="Q4" s="30"/>
      <c r="R4" s="30"/>
      <c r="S4" s="48"/>
      <c r="T4" s="30"/>
      <c r="U4" s="30"/>
      <c r="V4" s="48"/>
      <c r="W4" s="29"/>
      <c r="X4" s="30"/>
      <c r="Y4" s="39"/>
      <c r="Z4" s="38"/>
      <c r="AA4" s="30"/>
      <c r="AB4" s="30"/>
      <c r="AC4" s="30"/>
      <c r="AD4" s="48"/>
      <c r="AE4" s="30"/>
      <c r="AF4" s="132"/>
      <c r="AG4" s="29"/>
      <c r="AH4" s="131"/>
      <c r="AI4" s="18"/>
      <c r="AJ4" s="18"/>
      <c r="AK4" s="18"/>
      <c r="AL4" s="24"/>
      <c r="AM4" s="30"/>
      <c r="AN4" s="30"/>
      <c r="AO4" s="48"/>
      <c r="AP4" s="30"/>
      <c r="AQ4" s="30"/>
      <c r="AR4" s="48"/>
      <c r="AS4" s="2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2000</v>
      </c>
      <c r="C5" s="48" t="s">
        <v>36</v>
      </c>
      <c r="D5" s="38" t="s">
        <v>37</v>
      </c>
      <c r="E5" s="30">
        <v>24</v>
      </c>
      <c r="F5" s="30">
        <v>1</v>
      </c>
      <c r="G5" s="30">
        <v>10</v>
      </c>
      <c r="H5" s="30">
        <v>12</v>
      </c>
      <c r="I5" s="30">
        <v>51</v>
      </c>
      <c r="J5" s="132">
        <v>0.5</v>
      </c>
      <c r="K5" s="29">
        <v>102</v>
      </c>
      <c r="L5" s="131"/>
      <c r="M5" s="18"/>
      <c r="N5" s="18"/>
      <c r="O5" s="18"/>
      <c r="Q5" s="30"/>
      <c r="R5" s="30"/>
      <c r="S5" s="48"/>
      <c r="T5" s="30"/>
      <c r="U5" s="30"/>
      <c r="V5" s="48"/>
      <c r="W5" s="29"/>
      <c r="X5" s="30"/>
      <c r="Y5" s="39"/>
      <c r="Z5" s="38"/>
      <c r="AA5" s="30"/>
      <c r="AB5" s="30"/>
      <c r="AC5" s="30"/>
      <c r="AD5" s="48"/>
      <c r="AE5" s="30"/>
      <c r="AF5" s="132"/>
      <c r="AG5" s="29"/>
      <c r="AH5" s="131"/>
      <c r="AI5" s="18"/>
      <c r="AJ5" s="18"/>
      <c r="AK5" s="18"/>
      <c r="AL5" s="24"/>
      <c r="AM5" s="30"/>
      <c r="AN5" s="30"/>
      <c r="AO5" s="48"/>
      <c r="AP5" s="30"/>
      <c r="AQ5" s="30"/>
      <c r="AR5" s="48"/>
      <c r="AS5" s="2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>
        <v>2001</v>
      </c>
      <c r="C6" s="30" t="s">
        <v>39</v>
      </c>
      <c r="D6" s="38" t="s">
        <v>37</v>
      </c>
      <c r="E6" s="30"/>
      <c r="F6" s="30"/>
      <c r="G6" s="30"/>
      <c r="H6" s="48"/>
      <c r="I6" s="30"/>
      <c r="J6" s="30"/>
      <c r="K6" s="24"/>
      <c r="L6" s="16"/>
      <c r="M6" s="16"/>
      <c r="N6" s="16"/>
      <c r="O6" s="18"/>
      <c r="P6" s="24"/>
      <c r="Q6" s="30"/>
      <c r="R6" s="30"/>
      <c r="S6" s="30"/>
      <c r="T6" s="30"/>
      <c r="U6" s="30"/>
      <c r="V6" s="148"/>
      <c r="W6" s="149"/>
      <c r="X6" s="30">
        <v>2001</v>
      </c>
      <c r="Y6" s="30" t="s">
        <v>48</v>
      </c>
      <c r="Z6" s="38" t="s">
        <v>57</v>
      </c>
      <c r="AA6" s="30">
        <v>18</v>
      </c>
      <c r="AB6" s="30">
        <v>1</v>
      </c>
      <c r="AC6" s="30">
        <v>23</v>
      </c>
      <c r="AD6" s="30">
        <v>18</v>
      </c>
      <c r="AE6" s="30">
        <v>80</v>
      </c>
      <c r="AF6" s="51">
        <v>0.59250000000000003</v>
      </c>
      <c r="AG6" s="24">
        <v>135</v>
      </c>
      <c r="AH6" s="16"/>
      <c r="AI6" s="18"/>
      <c r="AJ6" s="18"/>
      <c r="AK6" s="18"/>
      <c r="AM6" s="30"/>
      <c r="AN6" s="30"/>
      <c r="AO6" s="48"/>
      <c r="AP6" s="30"/>
      <c r="AQ6" s="30"/>
      <c r="AR6" s="48"/>
      <c r="AS6" s="2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/>
      <c r="C7" s="39"/>
      <c r="D7" s="38"/>
      <c r="E7" s="30"/>
      <c r="F7" s="30"/>
      <c r="G7" s="30"/>
      <c r="H7" s="48"/>
      <c r="I7" s="30"/>
      <c r="J7" s="132"/>
      <c r="K7" s="29"/>
      <c r="L7" s="131"/>
      <c r="M7" s="18"/>
      <c r="N7" s="18"/>
      <c r="O7" s="18"/>
      <c r="Q7" s="30"/>
      <c r="R7" s="30"/>
      <c r="S7" s="48"/>
      <c r="T7" s="30"/>
      <c r="U7" s="30"/>
      <c r="V7" s="48"/>
      <c r="W7" s="29"/>
      <c r="X7" s="30">
        <v>2002</v>
      </c>
      <c r="Y7" s="30" t="s">
        <v>36</v>
      </c>
      <c r="Z7" s="38" t="s">
        <v>57</v>
      </c>
      <c r="AA7" s="30">
        <v>16</v>
      </c>
      <c r="AB7" s="30">
        <v>2</v>
      </c>
      <c r="AC7" s="30">
        <v>15</v>
      </c>
      <c r="AD7" s="30">
        <v>9</v>
      </c>
      <c r="AE7" s="30">
        <v>66</v>
      </c>
      <c r="AF7" s="51">
        <v>0.60550000000000004</v>
      </c>
      <c r="AG7" s="24">
        <v>109</v>
      </c>
      <c r="AH7" s="16"/>
      <c r="AI7" s="16"/>
      <c r="AJ7" s="16"/>
      <c r="AK7" s="18"/>
      <c r="AL7" s="24"/>
      <c r="AM7" s="30">
        <v>5</v>
      </c>
      <c r="AN7" s="30">
        <v>1</v>
      </c>
      <c r="AO7" s="30">
        <v>4</v>
      </c>
      <c r="AP7" s="30">
        <v>3</v>
      </c>
      <c r="AQ7" s="30">
        <v>19</v>
      </c>
      <c r="AR7" s="148">
        <v>0.54279999999999995</v>
      </c>
      <c r="AS7" s="149">
        <v>35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/>
      <c r="C8" s="39"/>
      <c r="D8" s="38"/>
      <c r="E8" s="30"/>
      <c r="F8" s="30"/>
      <c r="G8" s="30"/>
      <c r="H8" s="48"/>
      <c r="I8" s="30"/>
      <c r="J8" s="132"/>
      <c r="K8" s="29"/>
      <c r="L8" s="131"/>
      <c r="M8" s="18"/>
      <c r="N8" s="18"/>
      <c r="O8" s="18"/>
      <c r="Q8" s="30"/>
      <c r="R8" s="30"/>
      <c r="S8" s="48"/>
      <c r="T8" s="30"/>
      <c r="U8" s="30"/>
      <c r="V8" s="48"/>
      <c r="W8" s="29"/>
      <c r="X8" s="30">
        <v>2003</v>
      </c>
      <c r="Y8" s="30" t="s">
        <v>49</v>
      </c>
      <c r="Z8" s="38" t="s">
        <v>57</v>
      </c>
      <c r="AA8" s="30">
        <v>15</v>
      </c>
      <c r="AB8" s="30">
        <v>2</v>
      </c>
      <c r="AC8" s="30">
        <v>18</v>
      </c>
      <c r="AD8" s="30">
        <v>11</v>
      </c>
      <c r="AE8" s="30">
        <v>58</v>
      </c>
      <c r="AF8" s="51">
        <v>0.59179999999999999</v>
      </c>
      <c r="AG8" s="24">
        <v>98</v>
      </c>
      <c r="AH8" s="16"/>
      <c r="AI8" s="16"/>
      <c r="AJ8" s="16"/>
      <c r="AK8" s="18"/>
      <c r="AL8" s="24"/>
      <c r="AM8" s="30">
        <v>3</v>
      </c>
      <c r="AN8" s="30">
        <v>0</v>
      </c>
      <c r="AO8" s="30">
        <v>2</v>
      </c>
      <c r="AP8" s="30">
        <v>3</v>
      </c>
      <c r="AQ8" s="30">
        <v>6</v>
      </c>
      <c r="AR8" s="148">
        <v>0.4</v>
      </c>
      <c r="AS8" s="149">
        <v>15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/>
      <c r="C9" s="39"/>
      <c r="D9" s="38"/>
      <c r="E9" s="30"/>
      <c r="F9" s="30"/>
      <c r="G9" s="30"/>
      <c r="H9" s="48"/>
      <c r="I9" s="30"/>
      <c r="J9" s="132"/>
      <c r="K9" s="29"/>
      <c r="L9" s="131"/>
      <c r="M9" s="18"/>
      <c r="N9" s="18"/>
      <c r="O9" s="18"/>
      <c r="Q9" s="30"/>
      <c r="R9" s="30"/>
      <c r="S9" s="48"/>
      <c r="T9" s="30"/>
      <c r="U9" s="30"/>
      <c r="V9" s="48"/>
      <c r="W9" s="29"/>
      <c r="X9" s="30">
        <v>2004</v>
      </c>
      <c r="Y9" s="30" t="s">
        <v>50</v>
      </c>
      <c r="Z9" s="38" t="s">
        <v>57</v>
      </c>
      <c r="AA9" s="30">
        <v>11</v>
      </c>
      <c r="AB9" s="30">
        <v>3</v>
      </c>
      <c r="AC9" s="30">
        <v>15</v>
      </c>
      <c r="AD9" s="30">
        <v>9</v>
      </c>
      <c r="AE9" s="30">
        <v>52</v>
      </c>
      <c r="AF9" s="51">
        <v>0.62649999999999995</v>
      </c>
      <c r="AG9" s="24">
        <v>83</v>
      </c>
      <c r="AH9" s="16"/>
      <c r="AI9" s="16"/>
      <c r="AJ9" s="16"/>
      <c r="AK9" s="18"/>
      <c r="AL9" s="24"/>
      <c r="AM9" s="30"/>
      <c r="AN9" s="30"/>
      <c r="AO9" s="30"/>
      <c r="AP9" s="30"/>
      <c r="AQ9" s="30"/>
      <c r="AR9" s="148"/>
      <c r="AS9" s="14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/>
      <c r="C10" s="39"/>
      <c r="D10" s="38"/>
      <c r="E10" s="30"/>
      <c r="F10" s="30"/>
      <c r="G10" s="30"/>
      <c r="H10" s="48"/>
      <c r="I10" s="30"/>
      <c r="J10" s="132"/>
      <c r="K10" s="29"/>
      <c r="L10" s="131"/>
      <c r="M10" s="18"/>
      <c r="N10" s="18"/>
      <c r="O10" s="18"/>
      <c r="Q10" s="30"/>
      <c r="R10" s="30"/>
      <c r="S10" s="48"/>
      <c r="T10" s="30"/>
      <c r="U10" s="30"/>
      <c r="V10" s="48"/>
      <c r="W10" s="29"/>
      <c r="X10" s="30">
        <v>2005</v>
      </c>
      <c r="Y10" s="30" t="s">
        <v>54</v>
      </c>
      <c r="Z10" s="38" t="s">
        <v>57</v>
      </c>
      <c r="AA10" s="30">
        <v>6</v>
      </c>
      <c r="AB10" s="30">
        <v>0</v>
      </c>
      <c r="AC10" s="30">
        <v>4</v>
      </c>
      <c r="AD10" s="30">
        <v>6</v>
      </c>
      <c r="AE10" s="30">
        <v>18</v>
      </c>
      <c r="AF10" s="51">
        <v>0.46150000000000002</v>
      </c>
      <c r="AG10" s="24">
        <v>39</v>
      </c>
      <c r="AH10" s="16"/>
      <c r="AI10" s="16"/>
      <c r="AJ10" s="16"/>
      <c r="AK10" s="18"/>
      <c r="AL10" s="24"/>
      <c r="AM10" s="30"/>
      <c r="AN10" s="30"/>
      <c r="AO10" s="30"/>
      <c r="AP10" s="30"/>
      <c r="AQ10" s="30"/>
      <c r="AR10" s="148"/>
      <c r="AS10" s="14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92" t="s">
        <v>92</v>
      </c>
      <c r="C11" s="96"/>
      <c r="D11" s="95"/>
      <c r="E11" s="94">
        <f>SUM(E4:E10)</f>
        <v>24</v>
      </c>
      <c r="F11" s="94">
        <f>SUM(F4:F10)</f>
        <v>1</v>
      </c>
      <c r="G11" s="94">
        <f>SUM(G4:G10)</f>
        <v>10</v>
      </c>
      <c r="H11" s="94">
        <f>SUM(H4:H10)</f>
        <v>12</v>
      </c>
      <c r="I11" s="94">
        <f>SUM(I4:I10)</f>
        <v>51</v>
      </c>
      <c r="J11" s="136">
        <v>0.5</v>
      </c>
      <c r="K11" s="111">
        <f>SUM(K4:K10)</f>
        <v>102</v>
      </c>
      <c r="L11" s="22"/>
      <c r="M11" s="20"/>
      <c r="N11" s="137"/>
      <c r="O11" s="138"/>
      <c r="P11" s="24"/>
      <c r="Q11" s="94">
        <f>SUM(Q4:Q10)</f>
        <v>0</v>
      </c>
      <c r="R11" s="94">
        <f>SUM(R4:R10)</f>
        <v>0</v>
      </c>
      <c r="S11" s="94">
        <f>SUM(S4:S10)</f>
        <v>0</v>
      </c>
      <c r="T11" s="94">
        <f>SUM(T4:T10)</f>
        <v>0</v>
      </c>
      <c r="U11" s="94">
        <f>SUM(U4:U10)</f>
        <v>0</v>
      </c>
      <c r="V11" s="37">
        <v>0</v>
      </c>
      <c r="W11" s="111">
        <f>SUM(W4:W10)</f>
        <v>0</v>
      </c>
      <c r="X11" s="16" t="s">
        <v>92</v>
      </c>
      <c r="Y11" s="17"/>
      <c r="Z11" s="15"/>
      <c r="AA11" s="94">
        <f>SUM(AA4:AA10)</f>
        <v>66</v>
      </c>
      <c r="AB11" s="94">
        <f>SUM(AB4:AB10)</f>
        <v>8</v>
      </c>
      <c r="AC11" s="94">
        <f>SUM(AC4:AC10)</f>
        <v>75</v>
      </c>
      <c r="AD11" s="94">
        <f>SUM(AD4:AD10)</f>
        <v>53</v>
      </c>
      <c r="AE11" s="94">
        <f>SUM(AE4:AE10)</f>
        <v>274</v>
      </c>
      <c r="AF11" s="136">
        <f>PRODUCT(AE11/AG11)</f>
        <v>0.59051724137931039</v>
      </c>
      <c r="AG11" s="111">
        <f>SUM(AG4:AG10)</f>
        <v>464</v>
      </c>
      <c r="AH11" s="22"/>
      <c r="AI11" s="20"/>
      <c r="AJ11" s="137"/>
      <c r="AK11" s="138"/>
      <c r="AL11" s="24"/>
      <c r="AM11" s="94">
        <f>SUM(AM4:AM10)</f>
        <v>8</v>
      </c>
      <c r="AN11" s="94">
        <f>SUM(AN4:AN10)</f>
        <v>1</v>
      </c>
      <c r="AO11" s="94">
        <f>SUM(AO4:AO10)</f>
        <v>6</v>
      </c>
      <c r="AP11" s="94">
        <f>SUM(AP4:AP10)</f>
        <v>6</v>
      </c>
      <c r="AQ11" s="94">
        <f>SUM(AQ4:AQ10)</f>
        <v>25</v>
      </c>
      <c r="AR11" s="136">
        <f>PRODUCT(AQ11/AS11)</f>
        <v>0.5</v>
      </c>
      <c r="AS11" s="130">
        <f>SUM(AS4:AS10)</f>
        <v>50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29"/>
      <c r="L12" s="24"/>
      <c r="M12" s="24"/>
      <c r="N12" s="24"/>
      <c r="O12" s="24"/>
      <c r="P12" s="41"/>
      <c r="Q12" s="41"/>
      <c r="R12" s="44"/>
      <c r="S12" s="41"/>
      <c r="T12" s="41"/>
      <c r="U12" s="24"/>
      <c r="V12" s="24"/>
      <c r="W12" s="29"/>
      <c r="X12" s="41"/>
      <c r="Y12" s="41"/>
      <c r="Z12" s="41"/>
      <c r="AA12" s="41"/>
      <c r="AB12" s="41"/>
      <c r="AC12" s="41"/>
      <c r="AD12" s="41"/>
      <c r="AE12" s="41"/>
      <c r="AF12" s="42"/>
      <c r="AG12" s="29"/>
      <c r="AH12" s="24"/>
      <c r="AI12" s="24"/>
      <c r="AJ12" s="24"/>
      <c r="AK12" s="24"/>
      <c r="AL12" s="41"/>
      <c r="AM12" s="41"/>
      <c r="AN12" s="44"/>
      <c r="AO12" s="41"/>
      <c r="AP12" s="41"/>
      <c r="AQ12" s="24"/>
      <c r="AR12" s="24"/>
      <c r="AS12" s="2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140" t="s">
        <v>91</v>
      </c>
      <c r="C13" s="141"/>
      <c r="D13" s="14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18" t="s">
        <v>22</v>
      </c>
      <c r="K13" s="24"/>
      <c r="L13" s="18" t="s">
        <v>28</v>
      </c>
      <c r="M13" s="18" t="s">
        <v>29</v>
      </c>
      <c r="N13" s="18" t="s">
        <v>96</v>
      </c>
      <c r="O13" s="18" t="s">
        <v>97</v>
      </c>
      <c r="Q13" s="44"/>
      <c r="R13" s="44" t="s">
        <v>55</v>
      </c>
      <c r="S13" s="44"/>
      <c r="T13" s="41" t="s">
        <v>56</v>
      </c>
      <c r="U13" s="24"/>
      <c r="V13" s="29"/>
      <c r="W13" s="29"/>
      <c r="X13" s="139"/>
      <c r="Y13" s="139"/>
      <c r="Z13" s="139"/>
      <c r="AA13" s="139"/>
      <c r="AB13" s="139"/>
      <c r="AC13" s="41"/>
      <c r="AD13" s="41"/>
      <c r="AE13" s="41"/>
      <c r="AF13" s="41"/>
      <c r="AG13" s="41"/>
      <c r="AH13" s="41"/>
      <c r="AI13" s="41"/>
      <c r="AJ13" s="41"/>
      <c r="AK13" s="41"/>
      <c r="AM13" s="29"/>
      <c r="AN13" s="139"/>
      <c r="AO13" s="139"/>
      <c r="AP13" s="139"/>
      <c r="AQ13" s="139"/>
      <c r="AR13" s="139"/>
      <c r="AS13" s="139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12</v>
      </c>
      <c r="C14" s="12"/>
      <c r="D14" s="49"/>
      <c r="E14" s="143">
        <v>10</v>
      </c>
      <c r="F14" s="143">
        <v>1</v>
      </c>
      <c r="G14" s="143">
        <v>7</v>
      </c>
      <c r="H14" s="143">
        <v>3</v>
      </c>
      <c r="I14" s="143">
        <v>26</v>
      </c>
      <c r="J14" s="153">
        <v>0.44800000000000001</v>
      </c>
      <c r="K14" s="41">
        <f>PRODUCT(I14/J14)</f>
        <v>58.035714285714285</v>
      </c>
      <c r="L14" s="144">
        <f>PRODUCT((F14+G14)/E14)</f>
        <v>0.8</v>
      </c>
      <c r="M14" s="144">
        <f>PRODUCT(H14/E14)</f>
        <v>0.3</v>
      </c>
      <c r="N14" s="144">
        <f>PRODUCT((F14+G14+H14)/E14)</f>
        <v>1.1000000000000001</v>
      </c>
      <c r="O14" s="144">
        <f>PRODUCT(I14/E14)</f>
        <v>2.6</v>
      </c>
      <c r="Q14" s="44"/>
      <c r="R14" s="44"/>
      <c r="S14" s="44"/>
      <c r="T14" s="44" t="s">
        <v>58</v>
      </c>
      <c r="U14" s="41"/>
      <c r="V14" s="41"/>
      <c r="W14" s="41"/>
      <c r="X14" s="44"/>
      <c r="Y14" s="44"/>
      <c r="Z14" s="44"/>
      <c r="AA14" s="44"/>
      <c r="AB14" s="44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33" t="s">
        <v>53</v>
      </c>
      <c r="C15" s="134"/>
      <c r="D15" s="135"/>
      <c r="E15" s="143">
        <f>PRODUCT(E11+Q11)</f>
        <v>24</v>
      </c>
      <c r="F15" s="143">
        <f>PRODUCT(F11+R11)</f>
        <v>1</v>
      </c>
      <c r="G15" s="143">
        <f>PRODUCT(G11+S11)</f>
        <v>10</v>
      </c>
      <c r="H15" s="143">
        <f>PRODUCT(H11+T11)</f>
        <v>12</v>
      </c>
      <c r="I15" s="143">
        <f>PRODUCT(I11+U11)</f>
        <v>51</v>
      </c>
      <c r="J15" s="153">
        <f>PRODUCT(I15/K15)</f>
        <v>0.5</v>
      </c>
      <c r="K15" s="41">
        <f>PRODUCT(K11+W11)</f>
        <v>102</v>
      </c>
      <c r="L15" s="144">
        <f>PRODUCT((F15+G15)/E15)</f>
        <v>0.45833333333333331</v>
      </c>
      <c r="M15" s="144">
        <f>PRODUCT(H15/E15)</f>
        <v>0.5</v>
      </c>
      <c r="N15" s="144">
        <f>PRODUCT((F15+G15+H15)/E15)</f>
        <v>0.95833333333333337</v>
      </c>
      <c r="O15" s="144">
        <f>PRODUCT(I15/E15)</f>
        <v>2.125</v>
      </c>
      <c r="Q15" s="44"/>
      <c r="R15" s="44"/>
      <c r="S15" s="44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4" t="s">
        <v>90</v>
      </c>
      <c r="C16" s="82"/>
      <c r="D16" s="80"/>
      <c r="E16" s="143">
        <f>PRODUCT(AA11+AM11)</f>
        <v>74</v>
      </c>
      <c r="F16" s="143">
        <f>PRODUCT(AB11+AN11)</f>
        <v>9</v>
      </c>
      <c r="G16" s="143">
        <f>PRODUCT(AC11+AO11)</f>
        <v>81</v>
      </c>
      <c r="H16" s="143">
        <f>PRODUCT(AD11+AP11)</f>
        <v>59</v>
      </c>
      <c r="I16" s="143">
        <f>PRODUCT(AE11+AQ11)</f>
        <v>299</v>
      </c>
      <c r="J16" s="153">
        <f>PRODUCT(I16/K16)</f>
        <v>0.58171206225680938</v>
      </c>
      <c r="K16" s="24">
        <f>PRODUCT(AG11+AS11)</f>
        <v>514</v>
      </c>
      <c r="L16" s="144">
        <f>PRODUCT((F16+G16)/E16)</f>
        <v>1.2162162162162162</v>
      </c>
      <c r="M16" s="144">
        <f>PRODUCT(H16/E16)</f>
        <v>0.79729729729729726</v>
      </c>
      <c r="N16" s="144">
        <f>PRODUCT((F16+G16+H16)/E16)</f>
        <v>2.0135135135135136</v>
      </c>
      <c r="O16" s="144">
        <f>PRODUCT(I16/E16)</f>
        <v>4.0405405405405403</v>
      </c>
      <c r="Q16" s="44"/>
      <c r="R16" s="44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24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45" t="s">
        <v>92</v>
      </c>
      <c r="C17" s="146"/>
      <c r="D17" s="147"/>
      <c r="E17" s="143">
        <f>SUM(E14:E16)</f>
        <v>108</v>
      </c>
      <c r="F17" s="143">
        <f t="shared" ref="F17:I17" si="0">SUM(F14:F16)</f>
        <v>11</v>
      </c>
      <c r="G17" s="143">
        <f t="shared" si="0"/>
        <v>98</v>
      </c>
      <c r="H17" s="143">
        <f t="shared" si="0"/>
        <v>74</v>
      </c>
      <c r="I17" s="143">
        <f t="shared" si="0"/>
        <v>376</v>
      </c>
      <c r="J17" s="153">
        <f>PRODUCT(I17/K17)</f>
        <v>0.55783394266942199</v>
      </c>
      <c r="K17" s="41">
        <f>SUM(K14:K16)</f>
        <v>674.03571428571422</v>
      </c>
      <c r="L17" s="144">
        <f>PRODUCT((F17+G17)/E17)</f>
        <v>1.0092592592592593</v>
      </c>
      <c r="M17" s="144">
        <f>PRODUCT(H17/E17)</f>
        <v>0.68518518518518523</v>
      </c>
      <c r="N17" s="144">
        <f>PRODUCT((F17+G17+H17)/E17)</f>
        <v>1.6944444444444444</v>
      </c>
      <c r="O17" s="144">
        <f>PRODUCT(I17/E17)</f>
        <v>3.4814814814814814</v>
      </c>
      <c r="Q17" s="24"/>
      <c r="R17" s="24"/>
      <c r="S17" s="24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4"/>
      <c r="F18" s="24"/>
      <c r="G18" s="24"/>
      <c r="H18" s="24"/>
      <c r="I18" s="24"/>
      <c r="J18" s="41"/>
      <c r="K18" s="41"/>
      <c r="L18" s="24"/>
      <c r="M18" s="24"/>
      <c r="N18" s="24"/>
      <c r="O18" s="24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41"/>
      <c r="AD166" s="41"/>
      <c r="AH166" s="41"/>
      <c r="AI166" s="41"/>
      <c r="AJ166" s="41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41"/>
      <c r="AD167" s="41"/>
      <c r="AH167" s="41"/>
      <c r="AI167" s="41"/>
      <c r="AJ167" s="41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41"/>
      <c r="AD168" s="41"/>
      <c r="AH168" s="41"/>
      <c r="AI168" s="41"/>
      <c r="AJ168" s="41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41"/>
      <c r="AD169" s="41"/>
      <c r="AH169" s="41"/>
      <c r="AI169" s="41"/>
      <c r="AJ169" s="41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41"/>
      <c r="AD170" s="41"/>
      <c r="AH170" s="41"/>
      <c r="AI170" s="41"/>
      <c r="AJ170" s="41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41"/>
      <c r="AD171" s="41"/>
      <c r="AH171" s="41"/>
      <c r="AI171" s="41"/>
      <c r="AJ171" s="41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24"/>
      <c r="U172" s="24"/>
      <c r="V172" s="24"/>
      <c r="AC172" s="41"/>
      <c r="AD172" s="41"/>
      <c r="AH172" s="41"/>
      <c r="AI172" s="41"/>
      <c r="AJ172" s="41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24"/>
      <c r="U173" s="24"/>
      <c r="V173" s="24"/>
      <c r="AC173" s="41"/>
      <c r="AD173" s="41"/>
      <c r="AH173" s="41"/>
      <c r="AI173" s="41"/>
      <c r="AJ173" s="41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24"/>
      <c r="U174" s="24"/>
      <c r="V174" s="24"/>
      <c r="AC174" s="41"/>
      <c r="AD174" s="41"/>
      <c r="AH174" s="41"/>
      <c r="AI174" s="41"/>
      <c r="AJ174" s="41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41"/>
      <c r="AI175" s="41"/>
      <c r="AJ175" s="41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AH176" s="41"/>
      <c r="AI176" s="41"/>
      <c r="AJ176" s="41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AH177" s="41"/>
      <c r="AI177" s="41"/>
      <c r="AJ177" s="41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AH178" s="41"/>
      <c r="AI178" s="41"/>
      <c r="AJ178" s="41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AH179" s="41"/>
      <c r="AI179" s="41"/>
      <c r="AJ179" s="41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AH180" s="41"/>
      <c r="AI180" s="41"/>
      <c r="AJ180" s="41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AH181" s="41"/>
      <c r="AI181" s="41"/>
      <c r="AJ181" s="41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>
      <selection activeCell="E7" sqref="E7"/>
    </sheetView>
  </sheetViews>
  <sheetFormatPr defaultRowHeight="15" x14ac:dyDescent="0.25"/>
  <cols>
    <col min="1" max="1" width="0.7109375" style="8" customWidth="1"/>
    <col min="2" max="2" width="26.140625" style="78" customWidth="1"/>
    <col min="3" max="3" width="24.140625" style="77" customWidth="1"/>
    <col min="4" max="4" width="10.5703125" style="109" customWidth="1"/>
    <col min="5" max="5" width="8" style="109" customWidth="1"/>
    <col min="6" max="6" width="1" style="29" customWidth="1"/>
    <col min="7" max="11" width="5.28515625" style="77" customWidth="1"/>
    <col min="12" max="12" width="6.140625" style="77" customWidth="1"/>
    <col min="13" max="21" width="5.28515625" style="77" customWidth="1"/>
    <col min="22" max="22" width="11.140625" style="77" customWidth="1"/>
    <col min="23" max="23" width="22.140625" style="109" customWidth="1"/>
    <col min="24" max="24" width="9.7109375" style="77" customWidth="1"/>
    <col min="25" max="30" width="9.140625" style="110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.140625" customWidth="1"/>
    <col min="269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.140625" customWidth="1"/>
    <col min="525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.140625" customWidth="1"/>
    <col min="781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.140625" customWidth="1"/>
    <col min="1037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.140625" customWidth="1"/>
    <col min="1293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.140625" customWidth="1"/>
    <col min="1549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.140625" customWidth="1"/>
    <col min="1805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.140625" customWidth="1"/>
    <col min="2061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.140625" customWidth="1"/>
    <col min="2317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.140625" customWidth="1"/>
    <col min="2573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.140625" customWidth="1"/>
    <col min="2829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.140625" customWidth="1"/>
    <col min="3085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.140625" customWidth="1"/>
    <col min="3341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.140625" customWidth="1"/>
    <col min="3597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.140625" customWidth="1"/>
    <col min="3853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.140625" customWidth="1"/>
    <col min="4109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.140625" customWidth="1"/>
    <col min="4365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.140625" customWidth="1"/>
    <col min="4621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.140625" customWidth="1"/>
    <col min="4877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.140625" customWidth="1"/>
    <col min="5133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.140625" customWidth="1"/>
    <col min="5389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.140625" customWidth="1"/>
    <col min="5645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.140625" customWidth="1"/>
    <col min="5901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.140625" customWidth="1"/>
    <col min="6157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.140625" customWidth="1"/>
    <col min="6413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.140625" customWidth="1"/>
    <col min="6669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.140625" customWidth="1"/>
    <col min="6925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.140625" customWidth="1"/>
    <col min="7181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.140625" customWidth="1"/>
    <col min="7437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.140625" customWidth="1"/>
    <col min="7693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.140625" customWidth="1"/>
    <col min="7949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.140625" customWidth="1"/>
    <col min="8205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.140625" customWidth="1"/>
    <col min="8461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.140625" customWidth="1"/>
    <col min="8717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.140625" customWidth="1"/>
    <col min="8973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.140625" customWidth="1"/>
    <col min="9229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.140625" customWidth="1"/>
    <col min="9485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.140625" customWidth="1"/>
    <col min="9741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.140625" customWidth="1"/>
    <col min="9997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.140625" customWidth="1"/>
    <col min="10253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.140625" customWidth="1"/>
    <col min="10509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.140625" customWidth="1"/>
    <col min="10765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.140625" customWidth="1"/>
    <col min="11021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.140625" customWidth="1"/>
    <col min="11277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.140625" customWidth="1"/>
    <col min="11533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.140625" customWidth="1"/>
    <col min="11789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.140625" customWidth="1"/>
    <col min="12045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.140625" customWidth="1"/>
    <col min="12301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.140625" customWidth="1"/>
    <col min="12557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.140625" customWidth="1"/>
    <col min="12813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.140625" customWidth="1"/>
    <col min="13069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.140625" customWidth="1"/>
    <col min="13325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.140625" customWidth="1"/>
    <col min="13581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.140625" customWidth="1"/>
    <col min="13837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.140625" customWidth="1"/>
    <col min="14093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.140625" customWidth="1"/>
    <col min="14349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.140625" customWidth="1"/>
    <col min="14605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.140625" customWidth="1"/>
    <col min="14861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.140625" customWidth="1"/>
    <col min="15117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.140625" customWidth="1"/>
    <col min="15373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.140625" customWidth="1"/>
    <col min="15629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.140625" customWidth="1"/>
    <col min="15885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.140625" customWidth="1"/>
    <col min="16141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1"/>
      <c r="B1" s="112" t="s">
        <v>83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6"/>
      <c r="X1" s="79"/>
      <c r="Y1" s="87"/>
      <c r="Z1" s="87"/>
      <c r="AA1" s="87"/>
      <c r="AB1" s="87"/>
      <c r="AC1" s="87"/>
      <c r="AD1" s="87"/>
    </row>
    <row r="2" spans="1:30" ht="15.75" x14ac:dyDescent="0.25">
      <c r="A2" s="1"/>
      <c r="B2" s="88" t="s">
        <v>35</v>
      </c>
      <c r="C2" s="5" t="s">
        <v>52</v>
      </c>
      <c r="D2" s="89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9"/>
      <c r="X2" s="48"/>
      <c r="Y2" s="87"/>
      <c r="Z2" s="87"/>
      <c r="AA2" s="87"/>
      <c r="AB2" s="87"/>
      <c r="AC2" s="87"/>
      <c r="AD2" s="87"/>
    </row>
    <row r="3" spans="1:30" x14ac:dyDescent="0.25">
      <c r="A3" s="9"/>
      <c r="B3" s="91" t="s">
        <v>78</v>
      </c>
      <c r="C3" s="22" t="s">
        <v>61</v>
      </c>
      <c r="D3" s="92" t="s">
        <v>62</v>
      </c>
      <c r="E3" s="93" t="s">
        <v>1</v>
      </c>
      <c r="F3" s="24"/>
      <c r="G3" s="94" t="s">
        <v>63</v>
      </c>
      <c r="H3" s="95" t="s">
        <v>64</v>
      </c>
      <c r="I3" s="95" t="s">
        <v>33</v>
      </c>
      <c r="J3" s="17" t="s">
        <v>65</v>
      </c>
      <c r="K3" s="96" t="s">
        <v>66</v>
      </c>
      <c r="L3" s="96" t="s">
        <v>67</v>
      </c>
      <c r="M3" s="94" t="s">
        <v>68</v>
      </c>
      <c r="N3" s="94" t="s">
        <v>32</v>
      </c>
      <c r="O3" s="95" t="s">
        <v>69</v>
      </c>
      <c r="P3" s="94" t="s">
        <v>64</v>
      </c>
      <c r="Q3" s="94" t="s">
        <v>17</v>
      </c>
      <c r="R3" s="94">
        <v>1</v>
      </c>
      <c r="S3" s="94">
        <v>2</v>
      </c>
      <c r="T3" s="94">
        <v>3</v>
      </c>
      <c r="U3" s="94" t="s">
        <v>70</v>
      </c>
      <c r="V3" s="17" t="s">
        <v>22</v>
      </c>
      <c r="W3" s="16" t="s">
        <v>71</v>
      </c>
      <c r="X3" s="16" t="s">
        <v>72</v>
      </c>
      <c r="Y3" s="87"/>
      <c r="Z3" s="87"/>
      <c r="AA3" s="87"/>
      <c r="AB3" s="87"/>
      <c r="AC3" s="87"/>
      <c r="AD3" s="87"/>
    </row>
    <row r="4" spans="1:30" x14ac:dyDescent="0.25">
      <c r="A4" s="1"/>
      <c r="B4" s="97" t="s">
        <v>79</v>
      </c>
      <c r="C4" s="98" t="s">
        <v>80</v>
      </c>
      <c r="D4" s="99" t="s">
        <v>75</v>
      </c>
      <c r="E4" s="100"/>
      <c r="F4" s="24"/>
      <c r="G4" s="101">
        <v>1</v>
      </c>
      <c r="H4" s="102"/>
      <c r="I4" s="101"/>
      <c r="J4" s="103"/>
      <c r="K4" s="103"/>
      <c r="L4" s="103" t="s">
        <v>82</v>
      </c>
      <c r="M4" s="103">
        <v>1</v>
      </c>
      <c r="N4" s="101">
        <v>3</v>
      </c>
      <c r="O4" s="102">
        <v>7</v>
      </c>
      <c r="P4" s="102">
        <v>4</v>
      </c>
      <c r="Q4" s="102"/>
      <c r="R4" s="102"/>
      <c r="S4" s="102"/>
      <c r="T4" s="102"/>
      <c r="U4" s="102"/>
      <c r="V4" s="104"/>
      <c r="W4" s="98" t="s">
        <v>76</v>
      </c>
      <c r="X4" s="105" t="s">
        <v>81</v>
      </c>
      <c r="Y4" s="87"/>
      <c r="Z4" s="87"/>
      <c r="AA4" s="87"/>
      <c r="AB4" s="87"/>
      <c r="AC4" s="87"/>
      <c r="AD4" s="87"/>
    </row>
    <row r="5" spans="1:30" x14ac:dyDescent="0.25">
      <c r="A5" s="1"/>
      <c r="B5" s="121"/>
      <c r="C5" s="122"/>
      <c r="D5" s="123"/>
      <c r="E5" s="124"/>
      <c r="F5" s="125"/>
      <c r="G5" s="122"/>
      <c r="H5" s="122"/>
      <c r="I5" s="122"/>
      <c r="J5" s="126"/>
      <c r="K5" s="126"/>
      <c r="L5" s="126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7"/>
      <c r="Y5" s="87"/>
      <c r="Z5" s="87"/>
      <c r="AA5" s="87"/>
      <c r="AB5" s="87"/>
      <c r="AC5" s="87"/>
      <c r="AD5" s="87"/>
    </row>
    <row r="6" spans="1:30" x14ac:dyDescent="0.25">
      <c r="A6" s="9"/>
      <c r="B6" s="91" t="s">
        <v>60</v>
      </c>
      <c r="C6" s="22" t="s">
        <v>61</v>
      </c>
      <c r="D6" s="92" t="s">
        <v>62</v>
      </c>
      <c r="E6" s="93" t="s">
        <v>1</v>
      </c>
      <c r="F6" s="24"/>
      <c r="G6" s="94" t="s">
        <v>63</v>
      </c>
      <c r="H6" s="95" t="s">
        <v>64</v>
      </c>
      <c r="I6" s="95" t="s">
        <v>33</v>
      </c>
      <c r="J6" s="17" t="s">
        <v>65</v>
      </c>
      <c r="K6" s="96" t="s">
        <v>66</v>
      </c>
      <c r="L6" s="96" t="s">
        <v>67</v>
      </c>
      <c r="M6" s="94" t="s">
        <v>68</v>
      </c>
      <c r="N6" s="94" t="s">
        <v>32</v>
      </c>
      <c r="O6" s="95" t="s">
        <v>69</v>
      </c>
      <c r="P6" s="94" t="s">
        <v>64</v>
      </c>
      <c r="Q6" s="94" t="s">
        <v>17</v>
      </c>
      <c r="R6" s="94">
        <v>1</v>
      </c>
      <c r="S6" s="94">
        <v>2</v>
      </c>
      <c r="T6" s="94">
        <v>3</v>
      </c>
      <c r="U6" s="94" t="s">
        <v>70</v>
      </c>
      <c r="V6" s="17" t="s">
        <v>22</v>
      </c>
      <c r="W6" s="16" t="s">
        <v>71</v>
      </c>
      <c r="X6" s="16" t="s">
        <v>72</v>
      </c>
      <c r="Y6" s="87"/>
      <c r="Z6" s="87"/>
      <c r="AA6" s="87"/>
      <c r="AB6" s="87"/>
      <c r="AC6" s="87"/>
      <c r="AD6" s="87"/>
    </row>
    <row r="7" spans="1:30" x14ac:dyDescent="0.25">
      <c r="A7" s="1"/>
      <c r="B7" s="97" t="s">
        <v>73</v>
      </c>
      <c r="C7" s="98" t="s">
        <v>74</v>
      </c>
      <c r="D7" s="99" t="s">
        <v>75</v>
      </c>
      <c r="E7" s="100"/>
      <c r="F7" s="106"/>
      <c r="G7" s="101">
        <v>1</v>
      </c>
      <c r="H7" s="102"/>
      <c r="I7" s="101"/>
      <c r="J7" s="103"/>
      <c r="K7" s="103"/>
      <c r="L7" s="103"/>
      <c r="M7" s="103">
        <v>1</v>
      </c>
      <c r="N7" s="101"/>
      <c r="O7" s="102"/>
      <c r="P7" s="102">
        <v>2</v>
      </c>
      <c r="Q7" s="102"/>
      <c r="R7" s="102"/>
      <c r="S7" s="102"/>
      <c r="T7" s="102"/>
      <c r="U7" s="102"/>
      <c r="V7" s="104"/>
      <c r="W7" s="98" t="s">
        <v>76</v>
      </c>
      <c r="X7" s="105" t="s">
        <v>77</v>
      </c>
      <c r="Y7" s="87"/>
      <c r="Z7" s="87"/>
      <c r="AA7" s="87"/>
      <c r="AB7" s="87"/>
      <c r="AC7" s="87"/>
      <c r="AD7" s="87"/>
    </row>
    <row r="8" spans="1:30" x14ac:dyDescent="0.25">
      <c r="A8" s="9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3"/>
      <c r="X8" s="127"/>
      <c r="Y8" s="87"/>
      <c r="Z8" s="87"/>
      <c r="AA8" s="87"/>
      <c r="AB8" s="87"/>
      <c r="AC8" s="87"/>
      <c r="AD8" s="87"/>
    </row>
    <row r="9" spans="1:30" x14ac:dyDescent="0.25">
      <c r="A9" s="9"/>
      <c r="B9" s="107"/>
      <c r="C9" s="41"/>
      <c r="D9" s="107"/>
      <c r="E9" s="108"/>
      <c r="G9" s="41"/>
      <c r="H9" s="44"/>
      <c r="I9" s="41"/>
      <c r="J9" s="24"/>
      <c r="K9" s="24"/>
      <c r="L9" s="24"/>
      <c r="M9" s="41"/>
      <c r="N9" s="41"/>
      <c r="O9" s="41"/>
      <c r="P9" s="41"/>
      <c r="Q9" s="41"/>
      <c r="R9" s="41"/>
      <c r="S9" s="41"/>
      <c r="T9" s="41"/>
      <c r="U9" s="41"/>
      <c r="V9" s="41"/>
      <c r="W9" s="107"/>
      <c r="X9" s="41"/>
      <c r="Y9" s="87"/>
      <c r="Z9" s="87"/>
      <c r="AA9" s="87"/>
      <c r="AB9" s="87"/>
      <c r="AC9" s="87"/>
      <c r="AD9" s="87"/>
    </row>
    <row r="10" spans="1:30" x14ac:dyDescent="0.25">
      <c r="A10" s="9"/>
      <c r="B10" s="107"/>
      <c r="C10" s="41"/>
      <c r="D10" s="107"/>
      <c r="E10" s="108"/>
      <c r="G10" s="41"/>
      <c r="H10" s="44"/>
      <c r="I10" s="41"/>
      <c r="J10" s="24"/>
      <c r="K10" s="24"/>
      <c r="L10" s="24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107"/>
      <c r="X10" s="41"/>
      <c r="Y10" s="87"/>
      <c r="Z10" s="87"/>
      <c r="AA10" s="87"/>
      <c r="AB10" s="87"/>
      <c r="AC10" s="87"/>
      <c r="AD10" s="87"/>
    </row>
    <row r="11" spans="1:30" x14ac:dyDescent="0.25">
      <c r="A11" s="9"/>
      <c r="B11" s="107"/>
      <c r="C11" s="41"/>
      <c r="D11" s="107"/>
      <c r="E11" s="108"/>
      <c r="G11" s="41"/>
      <c r="H11" s="44"/>
      <c r="I11" s="41"/>
      <c r="J11" s="24"/>
      <c r="K11" s="24"/>
      <c r="L11" s="24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107"/>
      <c r="X11" s="41"/>
      <c r="Y11" s="87"/>
      <c r="Z11" s="87"/>
      <c r="AA11" s="87"/>
      <c r="AB11" s="87"/>
      <c r="AC11" s="87"/>
      <c r="AD11" s="87"/>
    </row>
    <row r="12" spans="1:30" x14ac:dyDescent="0.25">
      <c r="A12" s="9"/>
      <c r="B12" s="107"/>
      <c r="C12" s="41"/>
      <c r="D12" s="107"/>
      <c r="E12" s="108"/>
      <c r="G12" s="41"/>
      <c r="H12" s="44"/>
      <c r="I12" s="41"/>
      <c r="J12" s="24"/>
      <c r="K12" s="24"/>
      <c r="L12" s="24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107"/>
      <c r="X12" s="41"/>
      <c r="Y12" s="87"/>
      <c r="Z12" s="87"/>
      <c r="AA12" s="87"/>
      <c r="AB12" s="87"/>
      <c r="AC12" s="87"/>
      <c r="AD12" s="87"/>
    </row>
    <row r="13" spans="1:30" x14ac:dyDescent="0.25">
      <c r="A13" s="9"/>
      <c r="B13" s="107"/>
      <c r="C13" s="41"/>
      <c r="D13" s="107"/>
      <c r="E13" s="108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107"/>
      <c r="X13" s="41"/>
      <c r="Y13" s="87"/>
      <c r="Z13" s="87"/>
      <c r="AA13" s="87"/>
      <c r="AB13" s="87"/>
      <c r="AC13" s="87"/>
      <c r="AD13" s="87"/>
    </row>
    <row r="14" spans="1:30" x14ac:dyDescent="0.25">
      <c r="A14" s="9"/>
      <c r="B14" s="107"/>
      <c r="C14" s="41"/>
      <c r="D14" s="107"/>
      <c r="E14" s="108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07"/>
      <c r="X14" s="41"/>
      <c r="Y14" s="87"/>
      <c r="Z14" s="87"/>
      <c r="AA14" s="87"/>
      <c r="AB14" s="87"/>
      <c r="AC14" s="87"/>
      <c r="AD14" s="87"/>
    </row>
    <row r="15" spans="1:30" x14ac:dyDescent="0.25">
      <c r="A15" s="9"/>
      <c r="B15" s="107"/>
      <c r="C15" s="41"/>
      <c r="D15" s="107"/>
      <c r="E15" s="108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07"/>
      <c r="X15" s="41"/>
      <c r="Y15" s="87"/>
      <c r="Z15" s="87"/>
      <c r="AA15" s="87"/>
      <c r="AB15" s="87"/>
      <c r="AC15" s="87"/>
      <c r="AD15" s="87"/>
    </row>
    <row r="16" spans="1:30" x14ac:dyDescent="0.25">
      <c r="A16" s="9"/>
      <c r="B16" s="107"/>
      <c r="C16" s="41"/>
      <c r="D16" s="107"/>
      <c r="E16" s="108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07"/>
      <c r="X16" s="41"/>
      <c r="Y16" s="87"/>
      <c r="Z16" s="87"/>
      <c r="AA16" s="87"/>
      <c r="AB16" s="87"/>
      <c r="AC16" s="87"/>
      <c r="AD16" s="87"/>
    </row>
    <row r="17" spans="1:30" x14ac:dyDescent="0.25">
      <c r="A17" s="9"/>
      <c r="B17" s="107"/>
      <c r="C17" s="41"/>
      <c r="D17" s="107"/>
      <c r="E17" s="108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07"/>
      <c r="X17" s="41"/>
      <c r="Y17" s="87"/>
      <c r="Z17" s="87"/>
      <c r="AA17" s="87"/>
      <c r="AB17" s="87"/>
      <c r="AC17" s="87"/>
      <c r="AD17" s="87"/>
    </row>
    <row r="18" spans="1:30" x14ac:dyDescent="0.25">
      <c r="A18" s="9"/>
      <c r="B18" s="107"/>
      <c r="C18" s="41"/>
      <c r="D18" s="107"/>
      <c r="E18" s="108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107"/>
      <c r="X18" s="41"/>
      <c r="Y18" s="87"/>
      <c r="Z18" s="87"/>
      <c r="AA18" s="87"/>
      <c r="AB18" s="87"/>
      <c r="AC18" s="87"/>
      <c r="AD18" s="87"/>
    </row>
    <row r="19" spans="1:30" x14ac:dyDescent="0.25">
      <c r="A19" s="9"/>
      <c r="B19" s="107"/>
      <c r="C19" s="41"/>
      <c r="D19" s="107"/>
      <c r="E19" s="108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07"/>
      <c r="X19" s="41"/>
      <c r="Y19" s="87"/>
      <c r="Z19" s="87"/>
      <c r="AA19" s="87"/>
      <c r="AB19" s="87"/>
      <c r="AC19" s="87"/>
      <c r="AD19" s="87"/>
    </row>
    <row r="20" spans="1:30" x14ac:dyDescent="0.25">
      <c r="A20" s="9"/>
      <c r="B20" s="107"/>
      <c r="C20" s="41"/>
      <c r="D20" s="107"/>
      <c r="E20" s="108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07"/>
      <c r="X20" s="41"/>
      <c r="Y20" s="87"/>
      <c r="Z20" s="87"/>
      <c r="AA20" s="87"/>
      <c r="AB20" s="87"/>
      <c r="AC20" s="87"/>
      <c r="AD20" s="87"/>
    </row>
    <row r="21" spans="1:30" x14ac:dyDescent="0.25">
      <c r="A21" s="9"/>
      <c r="B21" s="107"/>
      <c r="C21" s="41"/>
      <c r="D21" s="107"/>
      <c r="E21" s="108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07"/>
      <c r="X21" s="41"/>
      <c r="Y21" s="87"/>
      <c r="Z21" s="87"/>
      <c r="AA21" s="87"/>
      <c r="AB21" s="87"/>
      <c r="AC21" s="87"/>
      <c r="AD21" s="87"/>
    </row>
    <row r="22" spans="1:30" x14ac:dyDescent="0.25">
      <c r="A22" s="9"/>
      <c r="B22" s="107"/>
      <c r="C22" s="41"/>
      <c r="D22" s="107"/>
      <c r="E22" s="108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07"/>
      <c r="X22" s="41"/>
      <c r="Y22" s="87"/>
      <c r="Z22" s="87"/>
      <c r="AA22" s="87"/>
      <c r="AB22" s="87"/>
      <c r="AC22" s="87"/>
      <c r="AD22" s="87"/>
    </row>
    <row r="23" spans="1:30" x14ac:dyDescent="0.25">
      <c r="A23" s="9"/>
      <c r="B23" s="107"/>
      <c r="C23" s="41"/>
      <c r="D23" s="107"/>
      <c r="E23" s="108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07"/>
      <c r="X23" s="41"/>
      <c r="Y23" s="87"/>
      <c r="Z23" s="87"/>
      <c r="AA23" s="87"/>
      <c r="AB23" s="87"/>
      <c r="AC23" s="87"/>
      <c r="AD23" s="87"/>
    </row>
    <row r="24" spans="1:30" x14ac:dyDescent="0.25">
      <c r="A24" s="9"/>
      <c r="B24" s="107"/>
      <c r="C24" s="41"/>
      <c r="D24" s="107"/>
      <c r="E24" s="108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07"/>
      <c r="X24" s="41"/>
      <c r="Y24" s="87"/>
      <c r="Z24" s="87"/>
      <c r="AA24" s="87"/>
      <c r="AB24" s="87"/>
      <c r="AC24" s="87"/>
      <c r="AD24" s="87"/>
    </row>
    <row r="25" spans="1:30" x14ac:dyDescent="0.25">
      <c r="A25" s="9"/>
      <c r="B25" s="107"/>
      <c r="C25" s="41"/>
      <c r="D25" s="107"/>
      <c r="E25" s="108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07"/>
      <c r="X25" s="41"/>
      <c r="Y25" s="87"/>
      <c r="Z25" s="87"/>
      <c r="AA25" s="87"/>
      <c r="AB25" s="87"/>
      <c r="AC25" s="87"/>
      <c r="AD25" s="87"/>
    </row>
    <row r="26" spans="1:30" x14ac:dyDescent="0.25">
      <c r="A26" s="9"/>
      <c r="B26" s="107"/>
      <c r="C26" s="41"/>
      <c r="D26" s="107"/>
      <c r="E26" s="108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07"/>
      <c r="X26" s="41"/>
      <c r="Y26" s="87"/>
      <c r="Z26" s="87"/>
      <c r="AA26" s="87"/>
      <c r="AB26" s="87"/>
      <c r="AC26" s="87"/>
      <c r="AD26" s="87"/>
    </row>
    <row r="27" spans="1:30" x14ac:dyDescent="0.25">
      <c r="A27" s="9"/>
      <c r="B27" s="107"/>
      <c r="C27" s="41"/>
      <c r="D27" s="107"/>
      <c r="E27" s="108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07"/>
      <c r="X27" s="41"/>
      <c r="Y27" s="87"/>
      <c r="Z27" s="87"/>
      <c r="AA27" s="87"/>
      <c r="AB27" s="87"/>
      <c r="AC27" s="87"/>
      <c r="AD27" s="87"/>
    </row>
    <row r="28" spans="1:30" x14ac:dyDescent="0.25">
      <c r="A28" s="9"/>
      <c r="B28" s="107"/>
      <c r="C28" s="41"/>
      <c r="D28" s="107"/>
      <c r="E28" s="108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07"/>
      <c r="X28" s="41"/>
      <c r="Y28" s="87"/>
      <c r="Z28" s="87"/>
      <c r="AA28" s="87"/>
      <c r="AB28" s="87"/>
      <c r="AC28" s="87"/>
      <c r="AD28" s="87"/>
    </row>
    <row r="29" spans="1:30" x14ac:dyDescent="0.25">
      <c r="A29" s="9"/>
      <c r="B29" s="107"/>
      <c r="C29" s="41"/>
      <c r="D29" s="107"/>
      <c r="E29" s="108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07"/>
      <c r="X29" s="41"/>
      <c r="Y29" s="87"/>
      <c r="Z29" s="87"/>
      <c r="AA29" s="87"/>
      <c r="AB29" s="87"/>
      <c r="AC29" s="87"/>
      <c r="AD29" s="87"/>
    </row>
    <row r="30" spans="1:30" x14ac:dyDescent="0.25">
      <c r="A30" s="9"/>
      <c r="B30" s="107"/>
      <c r="C30" s="41"/>
      <c r="D30" s="107"/>
      <c r="E30" s="108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07"/>
      <c r="X30" s="41"/>
      <c r="Y30" s="87"/>
      <c r="Z30" s="87"/>
      <c r="AA30" s="87"/>
      <c r="AB30" s="87"/>
      <c r="AC30" s="87"/>
      <c r="AD30" s="87"/>
    </row>
    <row r="31" spans="1:30" x14ac:dyDescent="0.25">
      <c r="A31" s="9"/>
      <c r="B31" s="107"/>
      <c r="C31" s="41"/>
      <c r="D31" s="107"/>
      <c r="E31" s="108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07"/>
      <c r="X31" s="41"/>
      <c r="Y31" s="87"/>
      <c r="Z31" s="87"/>
      <c r="AA31" s="87"/>
      <c r="AB31" s="87"/>
      <c r="AC31" s="87"/>
      <c r="AD31" s="87"/>
    </row>
    <row r="32" spans="1:30" x14ac:dyDescent="0.25">
      <c r="A32" s="9"/>
      <c r="B32" s="107"/>
      <c r="C32" s="41"/>
      <c r="D32" s="107"/>
      <c r="E32" s="108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07"/>
      <c r="X32" s="41"/>
      <c r="Y32" s="87"/>
      <c r="Z32" s="87"/>
      <c r="AA32" s="87"/>
      <c r="AB32" s="87"/>
      <c r="AC32" s="87"/>
      <c r="AD32" s="87"/>
    </row>
    <row r="33" spans="1:30" x14ac:dyDescent="0.25">
      <c r="A33" s="9"/>
      <c r="B33" s="107"/>
      <c r="C33" s="41"/>
      <c r="D33" s="107"/>
      <c r="E33" s="108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07"/>
      <c r="X33" s="41"/>
      <c r="Y33" s="87"/>
      <c r="Z33" s="87"/>
      <c r="AA33" s="87"/>
      <c r="AB33" s="87"/>
      <c r="AC33" s="87"/>
      <c r="AD33" s="87"/>
    </row>
    <row r="34" spans="1:30" x14ac:dyDescent="0.25">
      <c r="A34" s="9"/>
      <c r="B34" s="107"/>
      <c r="C34" s="41"/>
      <c r="D34" s="107"/>
      <c r="E34" s="108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07"/>
      <c r="X34" s="41"/>
      <c r="Y34" s="87"/>
      <c r="Z34" s="87"/>
      <c r="AA34" s="87"/>
      <c r="AB34" s="87"/>
      <c r="AC34" s="87"/>
      <c r="AD34" s="87"/>
    </row>
    <row r="35" spans="1:30" x14ac:dyDescent="0.25">
      <c r="A35" s="9"/>
      <c r="B35" s="107"/>
      <c r="C35" s="41"/>
      <c r="D35" s="107"/>
      <c r="E35" s="108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07"/>
      <c r="X35" s="41"/>
      <c r="Y35" s="87"/>
      <c r="Z35" s="87"/>
      <c r="AA35" s="87"/>
      <c r="AB35" s="87"/>
      <c r="AC35" s="87"/>
      <c r="AD35" s="87"/>
    </row>
    <row r="36" spans="1:30" x14ac:dyDescent="0.25">
      <c r="A36" s="9"/>
      <c r="B36" s="107"/>
      <c r="C36" s="41"/>
      <c r="D36" s="107"/>
      <c r="E36" s="108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07"/>
      <c r="X36" s="41"/>
      <c r="Y36" s="87"/>
      <c r="Z36" s="87"/>
      <c r="AA36" s="87"/>
      <c r="AB36" s="87"/>
      <c r="AC36" s="87"/>
      <c r="AD36" s="87"/>
    </row>
    <row r="37" spans="1:30" x14ac:dyDescent="0.25">
      <c r="A37" s="9"/>
      <c r="B37" s="107"/>
      <c r="C37" s="41"/>
      <c r="D37" s="107"/>
      <c r="E37" s="108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07"/>
      <c r="X37" s="41"/>
      <c r="Y37" s="87"/>
      <c r="Z37" s="87"/>
      <c r="AA37" s="87"/>
      <c r="AB37" s="87"/>
      <c r="AC37" s="87"/>
      <c r="AD37" s="87"/>
    </row>
    <row r="38" spans="1:30" x14ac:dyDescent="0.25">
      <c r="A38" s="9"/>
      <c r="B38" s="107"/>
      <c r="C38" s="41"/>
      <c r="D38" s="107"/>
      <c r="E38" s="108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07"/>
      <c r="X38" s="41"/>
      <c r="Y38" s="87"/>
      <c r="Z38" s="87"/>
      <c r="AA38" s="87"/>
      <c r="AB38" s="87"/>
      <c r="AC38" s="87"/>
      <c r="AD38" s="87"/>
    </row>
    <row r="39" spans="1:30" x14ac:dyDescent="0.25">
      <c r="A39" s="9"/>
      <c r="B39" s="107"/>
      <c r="C39" s="41"/>
      <c r="D39" s="107"/>
      <c r="E39" s="108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07"/>
      <c r="X39" s="41"/>
      <c r="Y39" s="87"/>
      <c r="Z39" s="87"/>
      <c r="AA39" s="87"/>
      <c r="AB39" s="87"/>
      <c r="AC39" s="87"/>
      <c r="AD39" s="87"/>
    </row>
    <row r="40" spans="1:30" x14ac:dyDescent="0.25">
      <c r="A40" s="9"/>
      <c r="B40" s="107"/>
      <c r="C40" s="41"/>
      <c r="D40" s="107"/>
      <c r="E40" s="108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07"/>
      <c r="X40" s="41"/>
      <c r="Y40" s="87"/>
      <c r="Z40" s="87"/>
      <c r="AA40" s="87"/>
      <c r="AB40" s="87"/>
      <c r="AC40" s="87"/>
      <c r="AD40" s="87"/>
    </row>
    <row r="41" spans="1:30" x14ac:dyDescent="0.25">
      <c r="A41" s="9"/>
      <c r="B41" s="107"/>
      <c r="C41" s="41"/>
      <c r="D41" s="107"/>
      <c r="E41" s="108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07"/>
      <c r="X41" s="41"/>
      <c r="Y41" s="87"/>
      <c r="Z41" s="87"/>
      <c r="AA41" s="87"/>
      <c r="AB41" s="87"/>
      <c r="AC41" s="87"/>
      <c r="AD41" s="87"/>
    </row>
    <row r="42" spans="1:30" x14ac:dyDescent="0.25">
      <c r="A42" s="9"/>
      <c r="B42" s="107"/>
      <c r="C42" s="41"/>
      <c r="D42" s="107"/>
      <c r="E42" s="108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07"/>
      <c r="X42" s="41"/>
      <c r="Y42" s="87"/>
      <c r="Z42" s="87"/>
      <c r="AA42" s="87"/>
      <c r="AB42" s="87"/>
      <c r="AC42" s="87"/>
      <c r="AD42" s="87"/>
    </row>
    <row r="43" spans="1:30" x14ac:dyDescent="0.25">
      <c r="A43" s="9"/>
      <c r="B43" s="107"/>
      <c r="C43" s="41"/>
      <c r="D43" s="107"/>
      <c r="E43" s="108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07"/>
      <c r="X43" s="41"/>
      <c r="Y43" s="87"/>
      <c r="Z43" s="87"/>
      <c r="AA43" s="87"/>
      <c r="AB43" s="87"/>
      <c r="AC43" s="87"/>
      <c r="AD43" s="87"/>
    </row>
    <row r="44" spans="1:30" x14ac:dyDescent="0.25">
      <c r="A44" s="9"/>
      <c r="B44" s="107"/>
      <c r="C44" s="41"/>
      <c r="D44" s="107"/>
      <c r="E44" s="107"/>
      <c r="F44" s="24"/>
      <c r="G44" s="41"/>
      <c r="H44" s="44"/>
      <c r="I44" s="41"/>
      <c r="J44" s="24"/>
      <c r="K44" s="24"/>
      <c r="L44" s="24"/>
      <c r="M44" s="24"/>
      <c r="N44" s="76"/>
      <c r="O44" s="76"/>
      <c r="P44" s="24"/>
      <c r="Q44" s="24"/>
      <c r="R44" s="24"/>
      <c r="S44" s="24"/>
      <c r="T44" s="24"/>
      <c r="U44" s="24"/>
      <c r="V44" s="24"/>
      <c r="W44" s="107"/>
      <c r="X44" s="24"/>
      <c r="Y44" s="87"/>
      <c r="Z44" s="87"/>
      <c r="AA44" s="87"/>
      <c r="AB44" s="87"/>
      <c r="AC44" s="87"/>
      <c r="AD44" s="87"/>
    </row>
    <row r="45" spans="1:30" x14ac:dyDescent="0.25">
      <c r="A45" s="9"/>
      <c r="B45" s="107"/>
      <c r="C45" s="41"/>
      <c r="D45" s="107"/>
      <c r="E45" s="107"/>
      <c r="F45" s="24"/>
      <c r="G45" s="41"/>
      <c r="H45" s="44"/>
      <c r="I45" s="41"/>
      <c r="J45" s="24"/>
      <c r="K45" s="24"/>
      <c r="L45" s="24"/>
      <c r="M45" s="24"/>
      <c r="N45" s="76"/>
      <c r="O45" s="76"/>
      <c r="P45" s="24"/>
      <c r="Q45" s="24"/>
      <c r="R45" s="24"/>
      <c r="S45" s="24"/>
      <c r="T45" s="24"/>
      <c r="U45" s="24"/>
      <c r="V45" s="24"/>
      <c r="W45" s="107"/>
      <c r="X45" s="24"/>
      <c r="Y45" s="87"/>
      <c r="Z45" s="87"/>
      <c r="AA45" s="87"/>
      <c r="AB45" s="87"/>
      <c r="AC45" s="87"/>
      <c r="AD45" s="87"/>
    </row>
    <row r="46" spans="1:30" x14ac:dyDescent="0.25">
      <c r="A46" s="9"/>
      <c r="B46" s="107"/>
      <c r="C46" s="41"/>
      <c r="D46" s="107"/>
      <c r="E46" s="107"/>
      <c r="F46" s="24"/>
      <c r="G46" s="41"/>
      <c r="H46" s="44"/>
      <c r="I46" s="41"/>
      <c r="J46" s="24"/>
      <c r="K46" s="24"/>
      <c r="L46" s="24"/>
      <c r="M46" s="24"/>
      <c r="N46" s="76"/>
      <c r="O46" s="76"/>
      <c r="P46" s="24"/>
      <c r="Q46" s="24"/>
      <c r="R46" s="24"/>
      <c r="S46" s="24"/>
      <c r="T46" s="24"/>
      <c r="U46" s="24"/>
      <c r="V46" s="24"/>
      <c r="W46" s="107"/>
      <c r="X46" s="24"/>
      <c r="Y46" s="87"/>
      <c r="Z46" s="87"/>
      <c r="AA46" s="87"/>
      <c r="AB46" s="87"/>
      <c r="AC46" s="87"/>
      <c r="AD46" s="87"/>
    </row>
    <row r="47" spans="1:30" x14ac:dyDescent="0.25">
      <c r="A47" s="9"/>
      <c r="B47" s="107"/>
      <c r="C47" s="41"/>
      <c r="D47" s="107"/>
      <c r="E47" s="107"/>
      <c r="F47" s="24"/>
      <c r="G47" s="41"/>
      <c r="H47" s="44"/>
      <c r="I47" s="41"/>
      <c r="J47" s="24"/>
      <c r="K47" s="24"/>
      <c r="L47" s="24"/>
      <c r="M47" s="24"/>
      <c r="N47" s="76"/>
      <c r="O47" s="76"/>
      <c r="P47" s="24"/>
      <c r="Q47" s="24"/>
      <c r="R47" s="24"/>
      <c r="S47" s="24"/>
      <c r="T47" s="24"/>
      <c r="U47" s="24"/>
      <c r="V47" s="24"/>
      <c r="W47" s="107"/>
      <c r="X47" s="24"/>
      <c r="Y47" s="87"/>
      <c r="Z47" s="87"/>
      <c r="AA47" s="87"/>
      <c r="AB47" s="87"/>
      <c r="AC47" s="87"/>
      <c r="AD47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2019-01-13T16:57:15Z</dcterms:modified>
</cp:coreProperties>
</file>