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20" i="3" l="1"/>
  <c r="AS14" i="3"/>
  <c r="AR14" i="3" s="1"/>
  <c r="AQ14" i="3"/>
  <c r="AP14" i="3"/>
  <c r="AO14" i="3"/>
  <c r="AN14" i="3"/>
  <c r="AM14" i="3"/>
  <c r="AG14" i="3"/>
  <c r="K19" i="3" s="1"/>
  <c r="AE14" i="3"/>
  <c r="I19" i="3" s="1"/>
  <c r="AD14" i="3"/>
  <c r="AC14" i="3"/>
  <c r="G19" i="3" s="1"/>
  <c r="AB14" i="3"/>
  <c r="AA14" i="3"/>
  <c r="E19" i="3" s="1"/>
  <c r="W14" i="3"/>
  <c r="U14" i="3"/>
  <c r="T14" i="3"/>
  <c r="S14" i="3"/>
  <c r="R14" i="3"/>
  <c r="Q14" i="3"/>
  <c r="K14" i="3"/>
  <c r="K18" i="3" s="1"/>
  <c r="I14" i="3"/>
  <c r="I18" i="3" s="1"/>
  <c r="H14" i="3"/>
  <c r="H18" i="3" s="1"/>
  <c r="G14" i="3"/>
  <c r="G18" i="3" s="1"/>
  <c r="G20" i="3" s="1"/>
  <c r="F14" i="3"/>
  <c r="F18" i="3" s="1"/>
  <c r="E14" i="3"/>
  <c r="E18" i="3" s="1"/>
  <c r="E20" i="3" s="1"/>
  <c r="H20" i="3" l="1"/>
  <c r="F19" i="3"/>
  <c r="F20" i="3" s="1"/>
  <c r="H19" i="3"/>
  <c r="I20" i="3"/>
  <c r="O19" i="3"/>
  <c r="J19" i="3"/>
  <c r="M20" i="3"/>
  <c r="L19" i="3"/>
  <c r="M19" i="3"/>
  <c r="AF14" i="3"/>
  <c r="N20" i="3" l="1"/>
  <c r="L20" i="3"/>
  <c r="N19" i="3"/>
  <c r="J20" i="3"/>
  <c r="O20" i="3"/>
</calcChain>
</file>

<file path=xl/sharedStrings.xml><?xml version="1.0" encoding="utf-8"?>
<sst xmlns="http://schemas.openxmlformats.org/spreadsheetml/2006/main" count="96" uniqueCount="39">
  <si>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</si>
  <si>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</si>
  <si>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</si>
  <si>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</si>
  <si>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</si>
  <si>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</si>
  <si>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</si>
  <si>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</si>
  <si>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</si>
  <si>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</si>
  <si>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</si>
  <si>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</si>
  <si>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</si>
  <si>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</si>
  <si>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</si>
  <si>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</si>
  <si>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</si>
  <si>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</si>
  <si>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</si>
  <si>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Lohi = Jyväskylän Lohi  (1924)</t>
  </si>
  <si>
    <t>LieKi = Lievestuoreen Kisa  (1927)</t>
  </si>
  <si>
    <t>Jonni Holm</t>
  </si>
  <si>
    <t>7.</t>
  </si>
  <si>
    <t>Kimmot</t>
  </si>
  <si>
    <t>10.</t>
  </si>
  <si>
    <t>9.</t>
  </si>
  <si>
    <t>5.</t>
  </si>
  <si>
    <t>3.</t>
  </si>
  <si>
    <t>6.</t>
  </si>
  <si>
    <t>1.</t>
  </si>
  <si>
    <t>Lohi</t>
  </si>
  <si>
    <t>LieKi</t>
  </si>
  <si>
    <t>13.2.1981</t>
  </si>
  <si>
    <t>Kimmot = Kinnulan Kimmot  (1948),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</si>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</sst>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9.28515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21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9"/>
      <c r="D2" s="60"/>
      <c r="E2" s="8" t="s">
        <v>7</v>
      </c>
      <c r="F2" s="22"/>
      <c r="G2" s="22"/>
      <c r="H2" s="22"/>
      <c r="I2" s="29"/>
      <c r="J2" s="9"/>
      <c r="K2" s="21"/>
      <c r="L2" s="18" t="s">
        <v>34</v>
      </c>
      <c r="M2" s="22"/>
      <c r="N2" s="22"/>
      <c r="O2" s="28"/>
      <c r="P2" s="6"/>
      <c r="Q2" s="18" t="s">
        <v>35</v>
      </c>
      <c r="R2" s="22"/>
      <c r="S2" s="22"/>
      <c r="T2" s="22"/>
      <c r="U2" s="29"/>
      <c r="V2" s="28"/>
      <c r="W2" s="6"/>
      <c r="X2" s="61" t="s">
        <v>12</v>
      </c>
      <c r="Y2" s="62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36</v>
      </c>
      <c r="AI2" s="22"/>
      <c r="AJ2" s="22"/>
      <c r="AK2" s="28"/>
      <c r="AL2" s="6"/>
      <c r="AM2" s="18" t="s">
        <v>35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3"/>
      <c r="W4" s="19"/>
      <c r="X4" s="12">
        <v>2001</v>
      </c>
      <c r="Y4" s="12" t="s">
        <v>22</v>
      </c>
      <c r="Z4" s="1" t="s">
        <v>23</v>
      </c>
      <c r="AA4" s="12">
        <v>18</v>
      </c>
      <c r="AB4" s="12">
        <v>0</v>
      </c>
      <c r="AC4" s="12">
        <v>1</v>
      </c>
      <c r="AD4" s="12">
        <v>25</v>
      </c>
      <c r="AE4" s="12">
        <v>90</v>
      </c>
      <c r="AF4" s="68">
        <v>0.66169999999999995</v>
      </c>
      <c r="AG4" s="10">
        <v>136</v>
      </c>
      <c r="AH4" s="56"/>
      <c r="AI4" s="7" t="s">
        <v>24</v>
      </c>
      <c r="AJ4" s="56"/>
      <c r="AK4" s="7" t="s">
        <v>25</v>
      </c>
      <c r="AL4" s="10"/>
      <c r="AM4" s="12"/>
      <c r="AN4" s="12"/>
      <c r="AO4" s="12"/>
      <c r="AP4" s="12"/>
      <c r="AQ4" s="12"/>
      <c r="AR4" s="57"/>
      <c r="AS4" s="5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2002</v>
      </c>
      <c r="Y5" s="12" t="s">
        <v>26</v>
      </c>
      <c r="Z5" s="1" t="s">
        <v>23</v>
      </c>
      <c r="AA5" s="12">
        <v>18</v>
      </c>
      <c r="AB5" s="12">
        <v>0</v>
      </c>
      <c r="AC5" s="12">
        <v>3</v>
      </c>
      <c r="AD5" s="12">
        <v>41</v>
      </c>
      <c r="AE5" s="12">
        <v>90</v>
      </c>
      <c r="AF5" s="68">
        <v>0.625</v>
      </c>
      <c r="AG5" s="10">
        <v>144</v>
      </c>
      <c r="AH5" s="56"/>
      <c r="AI5" s="12" t="s">
        <v>27</v>
      </c>
      <c r="AJ5" s="56"/>
      <c r="AK5" s="7"/>
      <c r="AL5" s="10"/>
      <c r="AM5" s="12"/>
      <c r="AN5" s="12"/>
      <c r="AO5" s="12"/>
      <c r="AP5" s="12"/>
      <c r="AQ5" s="12"/>
      <c r="AR5" s="57"/>
      <c r="AS5" s="5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2003</v>
      </c>
      <c r="Y6" s="12" t="s">
        <v>26</v>
      </c>
      <c r="Z6" s="1" t="s">
        <v>23</v>
      </c>
      <c r="AA6" s="12">
        <v>14</v>
      </c>
      <c r="AB6" s="12">
        <v>1</v>
      </c>
      <c r="AC6" s="12">
        <v>1</v>
      </c>
      <c r="AD6" s="12">
        <v>17</v>
      </c>
      <c r="AE6" s="12">
        <v>75</v>
      </c>
      <c r="AF6" s="68">
        <v>0.64649999999999996</v>
      </c>
      <c r="AG6" s="10">
        <v>116</v>
      </c>
      <c r="AH6" s="56"/>
      <c r="AI6" s="56"/>
      <c r="AJ6" s="56"/>
      <c r="AK6" s="7"/>
      <c r="AL6" s="10"/>
      <c r="AM6" s="12"/>
      <c r="AN6" s="12"/>
      <c r="AO6" s="12"/>
      <c r="AP6" s="12"/>
      <c r="AQ6" s="12"/>
      <c r="AR6" s="57"/>
      <c r="AS6" s="5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>
        <v>2004</v>
      </c>
      <c r="Y7" s="12" t="s">
        <v>26</v>
      </c>
      <c r="Z7" s="1" t="s">
        <v>23</v>
      </c>
      <c r="AA7" s="12">
        <v>16</v>
      </c>
      <c r="AB7" s="12">
        <v>1</v>
      </c>
      <c r="AC7" s="12">
        <v>0</v>
      </c>
      <c r="AD7" s="12">
        <v>33</v>
      </c>
      <c r="AE7" s="12">
        <v>99</v>
      </c>
      <c r="AF7" s="68">
        <v>0.74429999999999996</v>
      </c>
      <c r="AG7" s="10">
        <v>133</v>
      </c>
      <c r="AH7" s="56"/>
      <c r="AI7" s="7" t="s">
        <v>28</v>
      </c>
      <c r="AJ7" s="56"/>
      <c r="AK7" s="7" t="s">
        <v>24</v>
      </c>
      <c r="AL7" s="10"/>
      <c r="AM7" s="12"/>
      <c r="AN7" s="12"/>
      <c r="AO7" s="12"/>
      <c r="AP7" s="12"/>
      <c r="AQ7" s="12"/>
      <c r="AR7" s="57"/>
      <c r="AS7" s="5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Q8" s="12"/>
      <c r="R8" s="12"/>
      <c r="S8" s="13"/>
      <c r="T8" s="12"/>
      <c r="U8" s="12"/>
      <c r="V8" s="13"/>
      <c r="W8" s="19"/>
      <c r="X8" s="12">
        <v>2005</v>
      </c>
      <c r="Y8" s="12" t="s">
        <v>22</v>
      </c>
      <c r="Z8" s="1" t="s">
        <v>23</v>
      </c>
      <c r="AA8" s="12">
        <v>13</v>
      </c>
      <c r="AB8" s="12">
        <v>0</v>
      </c>
      <c r="AC8" s="12">
        <v>1</v>
      </c>
      <c r="AD8" s="12">
        <v>23</v>
      </c>
      <c r="AE8" s="12">
        <v>67</v>
      </c>
      <c r="AF8" s="68">
        <v>0.72040000000000004</v>
      </c>
      <c r="AG8" s="10">
        <v>93</v>
      </c>
      <c r="AH8" s="56"/>
      <c r="AI8" s="56"/>
      <c r="AJ8" s="56"/>
      <c r="AK8" s="7"/>
      <c r="AL8" s="10"/>
      <c r="AM8" s="12"/>
      <c r="AN8" s="12"/>
      <c r="AO8" s="12"/>
      <c r="AP8" s="12"/>
      <c r="AQ8" s="12"/>
      <c r="AR8" s="57"/>
      <c r="AS8" s="5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1"/>
      <c r="M9" s="7"/>
      <c r="N9" s="7"/>
      <c r="O9" s="7"/>
      <c r="Q9" s="12"/>
      <c r="R9" s="12"/>
      <c r="S9" s="13"/>
      <c r="T9" s="12"/>
      <c r="U9" s="12"/>
      <c r="V9" s="13"/>
      <c r="W9" s="19"/>
      <c r="X9" s="12">
        <v>2006</v>
      </c>
      <c r="Y9" s="12" t="s">
        <v>28</v>
      </c>
      <c r="Z9" s="1" t="s">
        <v>23</v>
      </c>
      <c r="AA9" s="12">
        <v>14</v>
      </c>
      <c r="AB9" s="12">
        <v>0</v>
      </c>
      <c r="AC9" s="12">
        <v>4</v>
      </c>
      <c r="AD9" s="12">
        <v>26</v>
      </c>
      <c r="AE9" s="12">
        <v>81</v>
      </c>
      <c r="AF9" s="68">
        <v>0.71050000000000002</v>
      </c>
      <c r="AG9" s="10">
        <v>114</v>
      </c>
      <c r="AH9" s="56"/>
      <c r="AI9" s="56"/>
      <c r="AJ9" s="56"/>
      <c r="AK9" s="7"/>
      <c r="AL9" s="10"/>
      <c r="AM9" s="12"/>
      <c r="AN9" s="12"/>
      <c r="AO9" s="12"/>
      <c r="AP9" s="12"/>
      <c r="AQ9" s="12"/>
      <c r="AR9" s="57"/>
      <c r="AS9" s="58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1"/>
      <c r="M10" s="7"/>
      <c r="N10" s="7"/>
      <c r="O10" s="7"/>
      <c r="Q10" s="12"/>
      <c r="R10" s="12"/>
      <c r="S10" s="13"/>
      <c r="T10" s="12"/>
      <c r="U10" s="12"/>
      <c r="V10" s="13"/>
      <c r="W10" s="19"/>
      <c r="X10" s="12">
        <v>2007</v>
      </c>
      <c r="Y10" s="12" t="s">
        <v>25</v>
      </c>
      <c r="Z10" s="1" t="s">
        <v>23</v>
      </c>
      <c r="AA10" s="12">
        <v>18</v>
      </c>
      <c r="AB10" s="12">
        <v>0</v>
      </c>
      <c r="AC10" s="12">
        <v>1</v>
      </c>
      <c r="AD10" s="12">
        <v>32</v>
      </c>
      <c r="AE10" s="12">
        <v>107</v>
      </c>
      <c r="AF10" s="68">
        <v>0.75349999999999995</v>
      </c>
      <c r="AG10" s="10">
        <v>142</v>
      </c>
      <c r="AH10" s="56"/>
      <c r="AI10" s="7" t="s">
        <v>22</v>
      </c>
      <c r="AJ10" s="56"/>
      <c r="AK10" s="7" t="s">
        <v>22</v>
      </c>
      <c r="AL10" s="10"/>
      <c r="AM10" s="12"/>
      <c r="AN10" s="12"/>
      <c r="AO10" s="12"/>
      <c r="AP10" s="12"/>
      <c r="AQ10" s="12"/>
      <c r="AR10" s="57"/>
      <c r="AS10" s="5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1"/>
      <c r="M11" s="7"/>
      <c r="N11" s="7"/>
      <c r="O11" s="7"/>
      <c r="Q11" s="12"/>
      <c r="R11" s="12"/>
      <c r="S11" s="13"/>
      <c r="T11" s="12"/>
      <c r="U11" s="12"/>
      <c r="V11" s="13"/>
      <c r="W11" s="19"/>
      <c r="X11" s="12">
        <v>2008</v>
      </c>
      <c r="Y11" s="12" t="s">
        <v>29</v>
      </c>
      <c r="Z11" s="1" t="s">
        <v>30</v>
      </c>
      <c r="AA11" s="12">
        <v>13</v>
      </c>
      <c r="AB11" s="12">
        <v>0</v>
      </c>
      <c r="AC11" s="12">
        <v>2</v>
      </c>
      <c r="AD11" s="12">
        <v>11</v>
      </c>
      <c r="AE11" s="12">
        <v>40</v>
      </c>
      <c r="AF11" s="68">
        <v>0.55549999999999999</v>
      </c>
      <c r="AG11" s="10">
        <v>72</v>
      </c>
      <c r="AH11" s="56"/>
      <c r="AI11" s="56"/>
      <c r="AJ11" s="56"/>
      <c r="AK11" s="7"/>
      <c r="AL11" s="10"/>
      <c r="AM11" s="12">
        <v>7</v>
      </c>
      <c r="AN11" s="12">
        <v>0</v>
      </c>
      <c r="AO11" s="12">
        <v>1</v>
      </c>
      <c r="AP11" s="12">
        <v>3</v>
      </c>
      <c r="AQ11" s="12">
        <v>16</v>
      </c>
      <c r="AR11" s="57">
        <v>0.41020000000000001</v>
      </c>
      <c r="AS11" s="58">
        <v>39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1"/>
      <c r="M12" s="7"/>
      <c r="N12" s="7"/>
      <c r="O12" s="7"/>
      <c r="Q12" s="12"/>
      <c r="R12" s="12"/>
      <c r="S12" s="13"/>
      <c r="T12" s="12"/>
      <c r="U12" s="12"/>
      <c r="V12" s="13"/>
      <c r="W12" s="19"/>
      <c r="X12" s="12">
        <v>2009</v>
      </c>
      <c r="Y12" s="12" t="s">
        <v>26</v>
      </c>
      <c r="Z12" s="1" t="s">
        <v>30</v>
      </c>
      <c r="AA12" s="12">
        <v>9</v>
      </c>
      <c r="AB12" s="12">
        <v>0</v>
      </c>
      <c r="AC12" s="12">
        <v>4</v>
      </c>
      <c r="AD12" s="12">
        <v>12</v>
      </c>
      <c r="AE12" s="12">
        <v>39</v>
      </c>
      <c r="AF12" s="68">
        <v>0.629</v>
      </c>
      <c r="AG12" s="10">
        <v>62</v>
      </c>
      <c r="AH12" s="56"/>
      <c r="AI12" s="56"/>
      <c r="AJ12" s="56"/>
      <c r="AK12" s="7"/>
      <c r="AL12" s="10"/>
      <c r="AM12" s="12"/>
      <c r="AN12" s="12"/>
      <c r="AO12" s="12"/>
      <c r="AP12" s="12"/>
      <c r="AQ12" s="12"/>
      <c r="AR12" s="57"/>
      <c r="AS12" s="5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1"/>
      <c r="M13" s="7"/>
      <c r="N13" s="7"/>
      <c r="O13" s="7"/>
      <c r="Q13" s="12"/>
      <c r="R13" s="12"/>
      <c r="S13" s="13"/>
      <c r="T13" s="12"/>
      <c r="U13" s="12"/>
      <c r="V13" s="13"/>
      <c r="W13" s="19"/>
      <c r="X13" s="12">
        <v>2010</v>
      </c>
      <c r="Y13" s="12" t="s">
        <v>29</v>
      </c>
      <c r="Z13" s="1" t="s">
        <v>31</v>
      </c>
      <c r="AA13" s="12">
        <v>15</v>
      </c>
      <c r="AB13" s="12">
        <v>1</v>
      </c>
      <c r="AC13" s="12">
        <v>11</v>
      </c>
      <c r="AD13" s="12">
        <v>18</v>
      </c>
      <c r="AE13" s="12">
        <v>52</v>
      </c>
      <c r="AF13" s="68">
        <v>0.61899999999999999</v>
      </c>
      <c r="AG13" s="10">
        <v>84</v>
      </c>
      <c r="AH13" s="56"/>
      <c r="AI13" s="56"/>
      <c r="AJ13" s="56"/>
      <c r="AK13" s="7"/>
      <c r="AL13" s="10"/>
      <c r="AM13" s="12">
        <v>6</v>
      </c>
      <c r="AN13" s="12">
        <v>0</v>
      </c>
      <c r="AO13" s="12">
        <v>2</v>
      </c>
      <c r="AP13" s="12">
        <v>4</v>
      </c>
      <c r="AQ13" s="12">
        <v>13</v>
      </c>
      <c r="AR13" s="57">
        <v>0.40620000000000001</v>
      </c>
      <c r="AS13" s="58">
        <v>32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64" t="s">
        <v>13</v>
      </c>
      <c r="C14" s="65"/>
      <c r="D14" s="66"/>
      <c r="E14" s="36">
        <f>SUM(E4:E13)</f>
        <v>0</v>
      </c>
      <c r="F14" s="36">
        <f>SUM(F4:F13)</f>
        <v>0</v>
      </c>
      <c r="G14" s="36">
        <f>SUM(G4:G13)</f>
        <v>0</v>
      </c>
      <c r="H14" s="36">
        <f>SUM(H4:H13)</f>
        <v>0</v>
      </c>
      <c r="I14" s="36">
        <f>SUM(I4:I13)</f>
        <v>0</v>
      </c>
      <c r="J14" s="37">
        <v>0</v>
      </c>
      <c r="K14" s="21">
        <f>SUM(K4:K13)</f>
        <v>0</v>
      </c>
      <c r="L14" s="18"/>
      <c r="M14" s="29"/>
      <c r="N14" s="42"/>
      <c r="O14" s="43"/>
      <c r="P14" s="10"/>
      <c r="Q14" s="36">
        <f>SUM(Q4:Q13)</f>
        <v>0</v>
      </c>
      <c r="R14" s="36">
        <f>SUM(R4:R13)</f>
        <v>0</v>
      </c>
      <c r="S14" s="36">
        <f>SUM(S4:S13)</f>
        <v>0</v>
      </c>
      <c r="T14" s="36">
        <f>SUM(T4:T13)</f>
        <v>0</v>
      </c>
      <c r="U14" s="36">
        <f>SUM(U4:U13)</f>
        <v>0</v>
      </c>
      <c r="V14" s="15">
        <v>0</v>
      </c>
      <c r="W14" s="21">
        <f>SUM(W4:W13)</f>
        <v>0</v>
      </c>
      <c r="X14" s="56" t="s">
        <v>13</v>
      </c>
      <c r="Y14" s="11"/>
      <c r="Z14" s="9"/>
      <c r="AA14" s="36">
        <f>SUM(AA4:AA13)</f>
        <v>148</v>
      </c>
      <c r="AB14" s="36">
        <f>SUM(AB4:AB13)</f>
        <v>3</v>
      </c>
      <c r="AC14" s="36">
        <f>SUM(AC4:AC13)</f>
        <v>28</v>
      </c>
      <c r="AD14" s="36">
        <f>SUM(AD4:AD13)</f>
        <v>238</v>
      </c>
      <c r="AE14" s="36">
        <f>SUM(AE4:AE13)</f>
        <v>740</v>
      </c>
      <c r="AF14" s="37">
        <f>PRODUCT(AE14/AG14)</f>
        <v>0.67518248175182483</v>
      </c>
      <c r="AG14" s="21">
        <f>SUM(AG4:AG13)</f>
        <v>1096</v>
      </c>
      <c r="AH14" s="18"/>
      <c r="AI14" s="29"/>
      <c r="AJ14" s="42"/>
      <c r="AK14" s="43"/>
      <c r="AL14" s="10"/>
      <c r="AM14" s="36">
        <f>SUM(AM4:AM13)</f>
        <v>13</v>
      </c>
      <c r="AN14" s="36">
        <f>SUM(AN4:AN13)</f>
        <v>0</v>
      </c>
      <c r="AO14" s="36">
        <f>SUM(AO4:AO13)</f>
        <v>3</v>
      </c>
      <c r="AP14" s="36">
        <f>SUM(AP4:AP13)</f>
        <v>7</v>
      </c>
      <c r="AQ14" s="36">
        <f>SUM(AQ4:AQ13)</f>
        <v>29</v>
      </c>
      <c r="AR14" s="37">
        <f>PRODUCT(AQ14/AS14)</f>
        <v>0.40845070422535212</v>
      </c>
      <c r="AS14" s="39">
        <f>SUM(AS4:AS13)</f>
        <v>71</v>
      </c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38"/>
      <c r="K15" s="19"/>
      <c r="L15" s="10"/>
      <c r="M15" s="10"/>
      <c r="N15" s="10"/>
      <c r="O15" s="10"/>
      <c r="P15" s="16"/>
      <c r="Q15" s="16"/>
      <c r="R15" s="17"/>
      <c r="S15" s="16"/>
      <c r="T15" s="16"/>
      <c r="U15" s="10"/>
      <c r="V15" s="10"/>
      <c r="W15" s="19"/>
      <c r="X15" s="16"/>
      <c r="Y15" s="16"/>
      <c r="Z15" s="16"/>
      <c r="AA15" s="16"/>
      <c r="AB15" s="16"/>
      <c r="AC15" s="16"/>
      <c r="AD15" s="16"/>
      <c r="AE15" s="16"/>
      <c r="AF15" s="38"/>
      <c r="AG15" s="19"/>
      <c r="AH15" s="10"/>
      <c r="AI15" s="10"/>
      <c r="AJ15" s="10"/>
      <c r="AK15" s="10"/>
      <c r="AL15" s="16"/>
      <c r="AM15" s="16"/>
      <c r="AN15" s="17"/>
      <c r="AO15" s="16"/>
      <c r="AP15" s="16"/>
      <c r="AQ15" s="10"/>
      <c r="AR15" s="10"/>
      <c r="AS15" s="19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9" t="s">
        <v>16</v>
      </c>
      <c r="C16" s="50"/>
      <c r="D16" s="51"/>
      <c r="E16" s="9" t="s">
        <v>2</v>
      </c>
      <c r="F16" s="7" t="s">
        <v>6</v>
      </c>
      <c r="G16" s="9" t="s">
        <v>4</v>
      </c>
      <c r="H16" s="7" t="s">
        <v>5</v>
      </c>
      <c r="I16" s="7" t="s">
        <v>8</v>
      </c>
      <c r="J16" s="7" t="s">
        <v>9</v>
      </c>
      <c r="K16" s="10"/>
      <c r="L16" s="7" t="s">
        <v>17</v>
      </c>
      <c r="M16" s="7" t="s">
        <v>18</v>
      </c>
      <c r="N16" s="7" t="s">
        <v>37</v>
      </c>
      <c r="O16" s="7" t="s">
        <v>38</v>
      </c>
      <c r="Q16" s="17"/>
      <c r="R16" s="17" t="s">
        <v>10</v>
      </c>
      <c r="S16" s="17"/>
      <c r="T16" s="55" t="s">
        <v>33</v>
      </c>
      <c r="U16" s="10"/>
      <c r="V16" s="19"/>
      <c r="W16" s="19"/>
      <c r="X16" s="44"/>
      <c r="Y16" s="44"/>
      <c r="Z16" s="44"/>
      <c r="AA16" s="44"/>
      <c r="AB16" s="44"/>
      <c r="AC16" s="16"/>
      <c r="AD16" s="16"/>
      <c r="AE16" s="16"/>
      <c r="AF16" s="16"/>
      <c r="AG16" s="16"/>
      <c r="AH16" s="16"/>
      <c r="AI16" s="16"/>
      <c r="AJ16" s="16"/>
      <c r="AK16" s="16"/>
      <c r="AM16" s="19"/>
      <c r="AN16" s="44"/>
      <c r="AO16" s="44"/>
      <c r="AP16" s="44"/>
      <c r="AQ16" s="44"/>
      <c r="AR16" s="44"/>
      <c r="AS16" s="44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52" t="s">
        <v>15</v>
      </c>
      <c r="C17" s="3"/>
      <c r="D17" s="53"/>
      <c r="E17" s="48">
        <v>0</v>
      </c>
      <c r="F17" s="48">
        <v>0</v>
      </c>
      <c r="G17" s="48">
        <v>0</v>
      </c>
      <c r="H17" s="48">
        <v>0</v>
      </c>
      <c r="I17" s="48">
        <v>0</v>
      </c>
      <c r="J17" s="67">
        <v>0</v>
      </c>
      <c r="K17" s="16">
        <v>0</v>
      </c>
      <c r="L17" s="54">
        <v>0</v>
      </c>
      <c r="M17" s="54">
        <v>0</v>
      </c>
      <c r="N17" s="54">
        <v>0</v>
      </c>
      <c r="O17" s="54">
        <v>0</v>
      </c>
      <c r="Q17" s="17"/>
      <c r="R17" s="17"/>
      <c r="S17" s="17"/>
      <c r="T17" s="55" t="s">
        <v>19</v>
      </c>
      <c r="U17" s="16"/>
      <c r="V17" s="16"/>
      <c r="W17" s="16"/>
      <c r="X17" s="17"/>
      <c r="Y17" s="17"/>
      <c r="Z17" s="17"/>
      <c r="AA17" s="17"/>
      <c r="AB17" s="17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7"/>
      <c r="AO17" s="17"/>
      <c r="AP17" s="17"/>
      <c r="AQ17" s="17"/>
      <c r="AR17" s="17"/>
      <c r="AS17" s="17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33" t="s">
        <v>11</v>
      </c>
      <c r="C18" s="34"/>
      <c r="D18" s="35"/>
      <c r="E18" s="48">
        <f>PRODUCT(E14+Q14)</f>
        <v>0</v>
      </c>
      <c r="F18" s="48">
        <f>PRODUCT(F14+R14)</f>
        <v>0</v>
      </c>
      <c r="G18" s="48">
        <f>PRODUCT(G14+S14)</f>
        <v>0</v>
      </c>
      <c r="H18" s="48">
        <f>PRODUCT(H14+T14)</f>
        <v>0</v>
      </c>
      <c r="I18" s="48">
        <f>PRODUCT(I14+U14)</f>
        <v>0</v>
      </c>
      <c r="J18" s="67">
        <v>0</v>
      </c>
      <c r="K18" s="16">
        <f>PRODUCT(K14+W14)</f>
        <v>0</v>
      </c>
      <c r="L18" s="54">
        <v>0</v>
      </c>
      <c r="M18" s="54">
        <v>0</v>
      </c>
      <c r="N18" s="54">
        <v>0</v>
      </c>
      <c r="O18" s="54">
        <v>0</v>
      </c>
      <c r="Q18" s="17"/>
      <c r="R18" s="17"/>
      <c r="S18" s="17"/>
      <c r="T18" s="55" t="s">
        <v>20</v>
      </c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20" t="s">
        <v>12</v>
      </c>
      <c r="C19" s="31"/>
      <c r="D19" s="30"/>
      <c r="E19" s="48">
        <f>PRODUCT(AA14+AM14)</f>
        <v>161</v>
      </c>
      <c r="F19" s="48">
        <f>PRODUCT(AB14+AN14)</f>
        <v>3</v>
      </c>
      <c r="G19" s="48">
        <f>PRODUCT(AC14+AO14)</f>
        <v>31</v>
      </c>
      <c r="H19" s="48">
        <f>PRODUCT(AD14+AP14)</f>
        <v>245</v>
      </c>
      <c r="I19" s="48">
        <f>PRODUCT(AE14+AQ14)</f>
        <v>769</v>
      </c>
      <c r="J19" s="67">
        <f>PRODUCT(I19/K19)</f>
        <v>0.65895458440445587</v>
      </c>
      <c r="K19" s="10">
        <f>PRODUCT(AG14+AS14)</f>
        <v>1167</v>
      </c>
      <c r="L19" s="54">
        <f>PRODUCT((F19+G19)/E19)</f>
        <v>0.21118012422360249</v>
      </c>
      <c r="M19" s="54">
        <f>PRODUCT(H19/E19)</f>
        <v>1.5217391304347827</v>
      </c>
      <c r="N19" s="54">
        <f>PRODUCT((F19+G19+H19)/E19)</f>
        <v>1.7329192546583851</v>
      </c>
      <c r="O19" s="54">
        <f>PRODUCT(I19/E19)</f>
        <v>4.7763975155279503</v>
      </c>
      <c r="Q19" s="17"/>
      <c r="R19" s="17"/>
      <c r="S19" s="16"/>
      <c r="T19" s="55"/>
      <c r="U19" s="10"/>
      <c r="V19" s="10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0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45" t="s">
        <v>13</v>
      </c>
      <c r="C20" s="46"/>
      <c r="D20" s="47"/>
      <c r="E20" s="48">
        <f>SUM(E17:E19)</f>
        <v>161</v>
      </c>
      <c r="F20" s="48">
        <f t="shared" ref="F20:I20" si="0">SUM(F17:F19)</f>
        <v>3</v>
      </c>
      <c r="G20" s="48">
        <f t="shared" si="0"/>
        <v>31</v>
      </c>
      <c r="H20" s="48">
        <f t="shared" si="0"/>
        <v>245</v>
      </c>
      <c r="I20" s="48">
        <f t="shared" si="0"/>
        <v>769</v>
      </c>
      <c r="J20" s="67">
        <f>PRODUCT(I20/K20)</f>
        <v>0.65895458440445587</v>
      </c>
      <c r="K20" s="16">
        <f>SUM(K17:K19)</f>
        <v>1167</v>
      </c>
      <c r="L20" s="54">
        <f>PRODUCT((F20+G20)/E20)</f>
        <v>0.21118012422360249</v>
      </c>
      <c r="M20" s="54">
        <f>PRODUCT(H20/E20)</f>
        <v>1.5217391304347827</v>
      </c>
      <c r="N20" s="54">
        <f>PRODUCT((F20+G20+H20)/E20)</f>
        <v>1.7329192546583851</v>
      </c>
      <c r="O20" s="54">
        <f>PRODUCT(I20/E20)</f>
        <v>4.7763975155279503</v>
      </c>
      <c r="Q20" s="10"/>
      <c r="R20" s="10"/>
      <c r="S20" s="10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0"/>
      <c r="F21" s="10"/>
      <c r="G21" s="10"/>
      <c r="H21" s="10"/>
      <c r="I21" s="10"/>
      <c r="J21" s="16"/>
      <c r="K21" s="16"/>
      <c r="L21" s="10"/>
      <c r="M21" s="10"/>
      <c r="N21" s="10"/>
      <c r="O21" s="10"/>
      <c r="P21" s="16"/>
      <c r="Q21" s="16"/>
      <c r="R21" s="16"/>
      <c r="S21" s="16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5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55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  <c r="AH78" s="55"/>
      <c r="AI78" s="55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55"/>
      <c r="AH82" s="55"/>
      <c r="AI82" s="55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55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G84" s="55"/>
      <c r="AH84" s="55"/>
      <c r="AI84" s="55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55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5"/>
      <c r="AG86" s="55"/>
      <c r="AH86" s="55"/>
      <c r="AI86" s="55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  <c r="AH87" s="55"/>
      <c r="AI87" s="55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5"/>
      <c r="AI88" s="55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55"/>
      <c r="AH89" s="55"/>
      <c r="AI89" s="55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F90" s="55"/>
      <c r="AG90" s="55"/>
      <c r="AH90" s="55"/>
      <c r="AI90" s="55"/>
      <c r="AJ90" s="16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  <c r="AH91" s="55"/>
      <c r="AI91" s="55"/>
      <c r="AJ91" s="16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55"/>
      <c r="AH92" s="55"/>
      <c r="AI92" s="55"/>
      <c r="AJ92" s="16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5"/>
      <c r="AG93" s="55"/>
      <c r="AH93" s="55"/>
      <c r="AI93" s="55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55"/>
      <c r="AH94" s="55"/>
      <c r="AI94" s="55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5"/>
      <c r="AG95" s="55"/>
      <c r="AH95" s="55"/>
      <c r="AI95" s="55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G96" s="55"/>
      <c r="AH96" s="55"/>
      <c r="AI96" s="55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G98" s="55"/>
      <c r="AH98" s="55"/>
      <c r="AI98" s="55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5"/>
      <c r="AG99" s="55"/>
      <c r="AH99" s="55"/>
      <c r="AI99" s="55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E100" s="55"/>
      <c r="AF100" s="55"/>
      <c r="AG100" s="55"/>
      <c r="AH100" s="55"/>
      <c r="AI100" s="55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5"/>
      <c r="AG101" s="55"/>
      <c r="AH101" s="55"/>
      <c r="AI101" s="55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5"/>
      <c r="AG102" s="55"/>
      <c r="AH102" s="55"/>
      <c r="AI102" s="55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E103" s="55"/>
      <c r="AF103" s="55"/>
      <c r="AG103" s="55"/>
      <c r="AH103" s="55"/>
      <c r="AI103" s="55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E104" s="55"/>
      <c r="AF104" s="55"/>
      <c r="AG104" s="55"/>
      <c r="AH104" s="55"/>
      <c r="AI104" s="55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55"/>
      <c r="AG105" s="55"/>
      <c r="AH105" s="55"/>
      <c r="AI105" s="55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55"/>
      <c r="AI107" s="55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55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E109" s="55"/>
      <c r="AF109" s="55"/>
      <c r="AG109" s="55"/>
      <c r="AH109" s="55"/>
      <c r="AI109" s="55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E110" s="55"/>
      <c r="AF110" s="55"/>
      <c r="AG110" s="55"/>
      <c r="AH110" s="55"/>
      <c r="AI110" s="55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E111" s="55"/>
      <c r="AF111" s="55"/>
      <c r="AG111" s="55"/>
      <c r="AH111" s="55"/>
      <c r="AI111" s="55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E112" s="55"/>
      <c r="AF112" s="55"/>
      <c r="AG112" s="55"/>
      <c r="AH112" s="55"/>
      <c r="AI112" s="55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E113" s="55"/>
      <c r="AF113" s="55"/>
      <c r="AG113" s="55"/>
      <c r="AH113" s="55"/>
      <c r="AI113" s="55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E114" s="55"/>
      <c r="AF114" s="55"/>
      <c r="AG114" s="55"/>
      <c r="AH114" s="55"/>
      <c r="AI114" s="55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  <c r="AE115" s="55"/>
      <c r="AF115" s="55"/>
      <c r="AG115" s="55"/>
      <c r="AH115" s="55"/>
      <c r="AI115" s="55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E116" s="55"/>
      <c r="AF116" s="55"/>
      <c r="AG116" s="55"/>
      <c r="AH116" s="55"/>
      <c r="AI116" s="55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  <c r="AE117" s="55"/>
      <c r="AF117" s="55"/>
      <c r="AG117" s="55"/>
      <c r="AH117" s="55"/>
      <c r="AI117" s="55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E118" s="55"/>
      <c r="AF118" s="55"/>
      <c r="AG118" s="55"/>
      <c r="AH118" s="55"/>
      <c r="AI118" s="55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55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  <c r="AE119" s="55"/>
      <c r="AF119" s="55"/>
      <c r="AG119" s="55"/>
      <c r="AH119" s="55"/>
      <c r="AI119" s="55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  <c r="AE120" s="55"/>
      <c r="AF120" s="55"/>
      <c r="AG120" s="55"/>
      <c r="AH120" s="55"/>
      <c r="AI120" s="55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E121" s="55"/>
      <c r="AF121" s="55"/>
      <c r="AG121" s="55"/>
      <c r="AH121" s="55"/>
      <c r="AI121" s="55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E122" s="55"/>
      <c r="AF122" s="55"/>
      <c r="AG122" s="55"/>
      <c r="AH122" s="55"/>
      <c r="AI122" s="55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E123" s="55"/>
      <c r="AF123" s="55"/>
      <c r="AG123" s="55"/>
      <c r="AH123" s="55"/>
      <c r="AI123" s="55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E124" s="55"/>
      <c r="AF124" s="55"/>
      <c r="AG124" s="55"/>
      <c r="AH124" s="55"/>
      <c r="AI124" s="55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E125" s="55"/>
      <c r="AF125" s="55"/>
      <c r="AG125" s="55"/>
      <c r="AH125" s="55"/>
      <c r="AI125" s="55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E126" s="55"/>
      <c r="AF126" s="55"/>
      <c r="AG126" s="55"/>
      <c r="AH126" s="55"/>
      <c r="AI126" s="55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F127" s="55"/>
      <c r="AG127" s="55"/>
      <c r="AH127" s="55"/>
      <c r="AI127" s="55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55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E128" s="55"/>
      <c r="AF128" s="55"/>
      <c r="AG128" s="55"/>
      <c r="AH128" s="55"/>
      <c r="AI128" s="55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E129" s="55"/>
      <c r="AF129" s="55"/>
      <c r="AG129" s="55"/>
      <c r="AH129" s="55"/>
      <c r="AI129" s="55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55"/>
      <c r="U130" s="55"/>
      <c r="V130" s="55"/>
      <c r="W130" s="55"/>
      <c r="X130" s="55"/>
      <c r="Y130" s="55"/>
      <c r="Z130" s="55"/>
      <c r="AA130" s="55"/>
      <c r="AB130" s="55"/>
      <c r="AC130" s="55"/>
      <c r="AD130" s="55"/>
      <c r="AE130" s="55"/>
      <c r="AF130" s="55"/>
      <c r="AG130" s="55"/>
      <c r="AH130" s="55"/>
      <c r="AI130" s="55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55"/>
      <c r="U131" s="55"/>
      <c r="V131" s="55"/>
      <c r="W131" s="55"/>
      <c r="X131" s="55"/>
      <c r="Y131" s="55"/>
      <c r="Z131" s="55"/>
      <c r="AA131" s="55"/>
      <c r="AB131" s="55"/>
      <c r="AC131" s="55"/>
      <c r="AD131" s="55"/>
      <c r="AE131" s="55"/>
      <c r="AF131" s="55"/>
      <c r="AG131" s="55"/>
      <c r="AH131" s="55"/>
      <c r="AI131" s="55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55"/>
      <c r="U132" s="55"/>
      <c r="V132" s="55"/>
      <c r="W132" s="55"/>
      <c r="X132" s="55"/>
      <c r="Y132" s="55"/>
      <c r="Z132" s="55"/>
      <c r="AA132" s="55"/>
      <c r="AB132" s="55"/>
      <c r="AC132" s="55"/>
      <c r="AD132" s="55"/>
      <c r="AE132" s="55"/>
      <c r="AF132" s="55"/>
      <c r="AG132" s="55"/>
      <c r="AH132" s="55"/>
      <c r="AI132" s="55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E133" s="55"/>
      <c r="AF133" s="55"/>
      <c r="AG133" s="55"/>
      <c r="AH133" s="55"/>
      <c r="AI133" s="55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E134" s="55"/>
      <c r="AF134" s="55"/>
      <c r="AG134" s="55"/>
      <c r="AH134" s="55"/>
      <c r="AI134" s="55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55"/>
      <c r="U135" s="55"/>
      <c r="V135" s="55"/>
      <c r="W135" s="55"/>
      <c r="X135" s="55"/>
      <c r="Y135" s="55"/>
      <c r="Z135" s="55"/>
      <c r="AA135" s="55"/>
      <c r="AB135" s="55"/>
      <c r="AC135" s="55"/>
      <c r="AD135" s="55"/>
      <c r="AE135" s="55"/>
      <c r="AF135" s="55"/>
      <c r="AG135" s="55"/>
      <c r="AH135" s="55"/>
      <c r="AI135" s="55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  <c r="AE136" s="55"/>
      <c r="AF136" s="55"/>
      <c r="AG136" s="55"/>
      <c r="AH136" s="55"/>
      <c r="AI136" s="55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  <c r="AH137" s="55"/>
      <c r="AI137" s="55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E138" s="55"/>
      <c r="AF138" s="55"/>
      <c r="AG138" s="55"/>
      <c r="AH138" s="55"/>
      <c r="AI138" s="55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55"/>
      <c r="U139" s="55"/>
      <c r="V139" s="55"/>
      <c r="W139" s="55"/>
      <c r="X139" s="55"/>
      <c r="Y139" s="55"/>
      <c r="Z139" s="55"/>
      <c r="AA139" s="55"/>
      <c r="AB139" s="55"/>
      <c r="AC139" s="55"/>
      <c r="AD139" s="55"/>
      <c r="AE139" s="55"/>
      <c r="AF139" s="55"/>
      <c r="AG139" s="55"/>
      <c r="AH139" s="55"/>
      <c r="AI139" s="55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55"/>
      <c r="U140" s="55"/>
      <c r="V140" s="55"/>
      <c r="W140" s="55"/>
      <c r="X140" s="55"/>
      <c r="Y140" s="55"/>
      <c r="Z140" s="55"/>
      <c r="AA140" s="55"/>
      <c r="AB140" s="55"/>
      <c r="AC140" s="55"/>
      <c r="AD140" s="55"/>
      <c r="AE140" s="55"/>
      <c r="AF140" s="55"/>
      <c r="AG140" s="55"/>
      <c r="AH140" s="55"/>
      <c r="AI140" s="55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E141" s="55"/>
      <c r="AF141" s="55"/>
      <c r="AG141" s="55"/>
      <c r="AH141" s="55"/>
      <c r="AI141" s="55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E142" s="55"/>
      <c r="AF142" s="55"/>
      <c r="AG142" s="55"/>
      <c r="AH142" s="55"/>
      <c r="AI142" s="55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55"/>
      <c r="U143" s="55"/>
      <c r="V143" s="55"/>
      <c r="W143" s="55"/>
      <c r="X143" s="55"/>
      <c r="Y143" s="55"/>
      <c r="Z143" s="55"/>
      <c r="AA143" s="55"/>
      <c r="AB143" s="55"/>
      <c r="AC143" s="55"/>
      <c r="AD143" s="55"/>
      <c r="AE143" s="55"/>
      <c r="AF143" s="55"/>
      <c r="AG143" s="55"/>
      <c r="AH143" s="55"/>
      <c r="AI143" s="55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E144" s="55"/>
      <c r="AF144" s="55"/>
      <c r="AG144" s="55"/>
      <c r="AH144" s="55"/>
      <c r="AI144" s="55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E145" s="55"/>
      <c r="AF145" s="55"/>
      <c r="AG145" s="55"/>
      <c r="AH145" s="55"/>
      <c r="AI145" s="55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  <c r="AE146" s="55"/>
      <c r="AF146" s="55"/>
      <c r="AG146" s="55"/>
      <c r="AH146" s="55"/>
      <c r="AI146" s="55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5"/>
      <c r="AE147" s="55"/>
      <c r="AF147" s="55"/>
      <c r="AG147" s="55"/>
      <c r="AH147" s="55"/>
      <c r="AI147" s="55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55"/>
      <c r="U148" s="55"/>
      <c r="V148" s="55"/>
      <c r="W148" s="55"/>
      <c r="X148" s="55"/>
      <c r="Y148" s="55"/>
      <c r="Z148" s="55"/>
      <c r="AA148" s="55"/>
      <c r="AB148" s="55"/>
      <c r="AC148" s="55"/>
      <c r="AD148" s="55"/>
      <c r="AE148" s="55"/>
      <c r="AF148" s="55"/>
      <c r="AG148" s="55"/>
      <c r="AH148" s="55"/>
      <c r="AI148" s="55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55"/>
      <c r="U149" s="55"/>
      <c r="V149" s="55"/>
      <c r="W149" s="55"/>
      <c r="X149" s="55"/>
      <c r="Y149" s="55"/>
      <c r="Z149" s="55"/>
      <c r="AA149" s="55"/>
      <c r="AB149" s="55"/>
      <c r="AC149" s="55"/>
      <c r="AD149" s="55"/>
      <c r="AE149" s="55"/>
      <c r="AF149" s="55"/>
      <c r="AG149" s="55"/>
      <c r="AH149" s="55"/>
      <c r="AI149" s="55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  <c r="AE150" s="55"/>
      <c r="AF150" s="55"/>
      <c r="AG150" s="55"/>
      <c r="AH150" s="55"/>
      <c r="AI150" s="55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55"/>
      <c r="U151" s="55"/>
      <c r="V151" s="55"/>
      <c r="W151" s="55"/>
      <c r="X151" s="55"/>
      <c r="Y151" s="55"/>
      <c r="Z151" s="55"/>
      <c r="AA151" s="55"/>
      <c r="AB151" s="55"/>
      <c r="AC151" s="55"/>
      <c r="AD151" s="55"/>
      <c r="AE151" s="55"/>
      <c r="AF151" s="55"/>
      <c r="AG151" s="55"/>
      <c r="AH151" s="55"/>
      <c r="AI151" s="55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55"/>
      <c r="U152" s="55"/>
      <c r="V152" s="55"/>
      <c r="W152" s="55"/>
      <c r="X152" s="55"/>
      <c r="Y152" s="55"/>
      <c r="Z152" s="55"/>
      <c r="AA152" s="55"/>
      <c r="AB152" s="55"/>
      <c r="AC152" s="55"/>
      <c r="AD152" s="55"/>
      <c r="AE152" s="55"/>
      <c r="AF152" s="55"/>
      <c r="AG152" s="55"/>
      <c r="AH152" s="55"/>
      <c r="AI152" s="55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55"/>
      <c r="U153" s="55"/>
      <c r="V153" s="55"/>
      <c r="W153" s="55"/>
      <c r="X153" s="55"/>
      <c r="Y153" s="55"/>
      <c r="Z153" s="55"/>
      <c r="AA153" s="55"/>
      <c r="AB153" s="55"/>
      <c r="AC153" s="55"/>
      <c r="AD153" s="55"/>
      <c r="AE153" s="55"/>
      <c r="AF153" s="55"/>
      <c r="AG153" s="55"/>
      <c r="AH153" s="55"/>
      <c r="AI153" s="55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55"/>
      <c r="U154" s="55"/>
      <c r="V154" s="55"/>
      <c r="W154" s="55"/>
      <c r="X154" s="55"/>
      <c r="Y154" s="55"/>
      <c r="Z154" s="55"/>
      <c r="AA154" s="55"/>
      <c r="AB154" s="55"/>
      <c r="AC154" s="55"/>
      <c r="AD154" s="55"/>
      <c r="AE154" s="55"/>
      <c r="AF154" s="55"/>
      <c r="AG154" s="55"/>
      <c r="AH154" s="55"/>
      <c r="AI154" s="55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5"/>
      <c r="U155" s="55"/>
      <c r="V155" s="55"/>
      <c r="W155" s="55"/>
      <c r="X155" s="55"/>
      <c r="Y155" s="55"/>
      <c r="Z155" s="55"/>
      <c r="AA155" s="55"/>
      <c r="AB155" s="55"/>
      <c r="AC155" s="55"/>
      <c r="AD155" s="55"/>
      <c r="AE155" s="55"/>
      <c r="AF155" s="55"/>
      <c r="AG155" s="55"/>
      <c r="AH155" s="55"/>
      <c r="AI155" s="55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55"/>
      <c r="U156" s="55"/>
      <c r="V156" s="55"/>
      <c r="W156" s="55"/>
      <c r="X156" s="55"/>
      <c r="Y156" s="55"/>
      <c r="Z156" s="55"/>
      <c r="AA156" s="55"/>
      <c r="AB156" s="55"/>
      <c r="AC156" s="55"/>
      <c r="AD156" s="55"/>
      <c r="AE156" s="55"/>
      <c r="AF156" s="55"/>
      <c r="AG156" s="55"/>
      <c r="AH156" s="55"/>
      <c r="AI156" s="55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55"/>
      <c r="U157" s="55"/>
      <c r="V157" s="55"/>
      <c r="W157" s="55"/>
      <c r="X157" s="55"/>
      <c r="Y157" s="55"/>
      <c r="Z157" s="55"/>
      <c r="AA157" s="55"/>
      <c r="AB157" s="55"/>
      <c r="AC157" s="55"/>
      <c r="AD157" s="55"/>
      <c r="AE157" s="55"/>
      <c r="AF157" s="55"/>
      <c r="AG157" s="55"/>
      <c r="AH157" s="55"/>
      <c r="AI157" s="55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55"/>
      <c r="U158" s="55"/>
      <c r="V158" s="55"/>
      <c r="W158" s="55"/>
      <c r="X158" s="55"/>
      <c r="Y158" s="55"/>
      <c r="Z158" s="55"/>
      <c r="AA158" s="55"/>
      <c r="AB158" s="55"/>
      <c r="AC158" s="55"/>
      <c r="AD158" s="55"/>
      <c r="AE158" s="55"/>
      <c r="AF158" s="55"/>
      <c r="AG158" s="55"/>
      <c r="AH158" s="55"/>
      <c r="AI158" s="55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55"/>
      <c r="U159" s="55"/>
      <c r="V159" s="55"/>
      <c r="W159" s="55"/>
      <c r="X159" s="55"/>
      <c r="Y159" s="55"/>
      <c r="Z159" s="55"/>
      <c r="AA159" s="55"/>
      <c r="AB159" s="55"/>
      <c r="AC159" s="55"/>
      <c r="AD159" s="55"/>
      <c r="AE159" s="55"/>
      <c r="AF159" s="55"/>
      <c r="AG159" s="55"/>
      <c r="AH159" s="55"/>
      <c r="AI159" s="55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55"/>
      <c r="U160" s="55"/>
      <c r="V160" s="55"/>
      <c r="W160" s="55"/>
      <c r="X160" s="55"/>
      <c r="Y160" s="55"/>
      <c r="Z160" s="55"/>
      <c r="AA160" s="55"/>
      <c r="AB160" s="55"/>
      <c r="AC160" s="55"/>
      <c r="AD160" s="55"/>
      <c r="AE160" s="55"/>
      <c r="AF160" s="55"/>
      <c r="AG160" s="55"/>
      <c r="AH160" s="55"/>
      <c r="AI160" s="55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55"/>
      <c r="U161" s="55"/>
      <c r="V161" s="55"/>
      <c r="W161" s="55"/>
      <c r="X161" s="55"/>
      <c r="Y161" s="55"/>
      <c r="Z161" s="55"/>
      <c r="AA161" s="55"/>
      <c r="AB161" s="55"/>
      <c r="AC161" s="55"/>
      <c r="AD161" s="55"/>
      <c r="AE161" s="55"/>
      <c r="AF161" s="55"/>
      <c r="AG161" s="55"/>
      <c r="AH161" s="55"/>
      <c r="AI161" s="55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55"/>
      <c r="U162" s="55"/>
      <c r="V162" s="55"/>
      <c r="W162" s="55"/>
      <c r="X162" s="55"/>
      <c r="Y162" s="55"/>
      <c r="Z162" s="55"/>
      <c r="AA162" s="55"/>
      <c r="AB162" s="55"/>
      <c r="AC162" s="55"/>
      <c r="AD162" s="55"/>
      <c r="AE162" s="55"/>
      <c r="AF162" s="55"/>
      <c r="AG162" s="55"/>
      <c r="AH162" s="55"/>
      <c r="AI162" s="55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55"/>
      <c r="U163" s="55"/>
      <c r="V163" s="55"/>
      <c r="W163" s="55"/>
      <c r="X163" s="55"/>
      <c r="Y163" s="55"/>
      <c r="Z163" s="55"/>
      <c r="AA163" s="55"/>
      <c r="AB163" s="55"/>
      <c r="AC163" s="55"/>
      <c r="AD163" s="55"/>
      <c r="AE163" s="55"/>
      <c r="AF163" s="55"/>
      <c r="AG163" s="55"/>
      <c r="AH163" s="55"/>
      <c r="AI163" s="55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55"/>
      <c r="U164" s="55"/>
      <c r="V164" s="55"/>
      <c r="W164" s="55"/>
      <c r="X164" s="55"/>
      <c r="Y164" s="55"/>
      <c r="Z164" s="55"/>
      <c r="AA164" s="55"/>
      <c r="AB164" s="55"/>
      <c r="AC164" s="55"/>
      <c r="AD164" s="55"/>
      <c r="AE164" s="55"/>
      <c r="AF164" s="55"/>
      <c r="AG164" s="55"/>
      <c r="AH164" s="55"/>
      <c r="AI164" s="55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55"/>
      <c r="U165" s="55"/>
      <c r="V165" s="55"/>
      <c r="W165" s="55"/>
      <c r="X165" s="55"/>
      <c r="Y165" s="55"/>
      <c r="Z165" s="55"/>
      <c r="AA165" s="55"/>
      <c r="AB165" s="55"/>
      <c r="AC165" s="55"/>
      <c r="AD165" s="55"/>
      <c r="AE165" s="55"/>
      <c r="AF165" s="55"/>
      <c r="AG165" s="55"/>
      <c r="AH165" s="55"/>
      <c r="AI165" s="55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55"/>
      <c r="U166" s="55"/>
      <c r="V166" s="55"/>
      <c r="W166" s="55"/>
      <c r="X166" s="55"/>
      <c r="Y166" s="55"/>
      <c r="Z166" s="55"/>
      <c r="AA166" s="55"/>
      <c r="AB166" s="55"/>
      <c r="AC166" s="55"/>
      <c r="AD166" s="55"/>
      <c r="AE166" s="55"/>
      <c r="AF166" s="55"/>
      <c r="AG166" s="55"/>
      <c r="AH166" s="55"/>
      <c r="AI166" s="55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55"/>
      <c r="U167" s="55"/>
      <c r="V167" s="55"/>
      <c r="W167" s="55"/>
      <c r="X167" s="55"/>
      <c r="Y167" s="55"/>
      <c r="Z167" s="55"/>
      <c r="AA167" s="55"/>
      <c r="AB167" s="55"/>
      <c r="AC167" s="55"/>
      <c r="AD167" s="55"/>
      <c r="AE167" s="55"/>
      <c r="AF167" s="55"/>
      <c r="AG167" s="55"/>
      <c r="AH167" s="55"/>
      <c r="AI167" s="55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55"/>
      <c r="U168" s="55"/>
      <c r="V168" s="55"/>
      <c r="W168" s="55"/>
      <c r="X168" s="55"/>
      <c r="Y168" s="55"/>
      <c r="Z168" s="55"/>
      <c r="AA168" s="55"/>
      <c r="AB168" s="55"/>
      <c r="AC168" s="55"/>
      <c r="AD168" s="55"/>
      <c r="AE168" s="55"/>
      <c r="AF168" s="55"/>
      <c r="AG168" s="55"/>
      <c r="AH168" s="55"/>
      <c r="AI168" s="55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55"/>
      <c r="U169" s="55"/>
      <c r="V169" s="55"/>
      <c r="W169" s="55"/>
      <c r="X169" s="55"/>
      <c r="Y169" s="55"/>
      <c r="Z169" s="55"/>
      <c r="AA169" s="55"/>
      <c r="AB169" s="55"/>
      <c r="AC169" s="55"/>
      <c r="AD169" s="55"/>
      <c r="AE169" s="55"/>
      <c r="AF169" s="55"/>
      <c r="AG169" s="55"/>
      <c r="AH169" s="55"/>
      <c r="AI169" s="55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55"/>
      <c r="U170" s="55"/>
      <c r="V170" s="55"/>
      <c r="W170" s="55"/>
      <c r="X170" s="55"/>
      <c r="Y170" s="55"/>
      <c r="Z170" s="55"/>
      <c r="AA170" s="55"/>
      <c r="AB170" s="55"/>
      <c r="AC170" s="55"/>
      <c r="AD170" s="55"/>
      <c r="AE170" s="55"/>
      <c r="AF170" s="55"/>
      <c r="AG170" s="55"/>
      <c r="AH170" s="55"/>
      <c r="AI170" s="55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55"/>
      <c r="U171" s="55"/>
      <c r="V171" s="55"/>
      <c r="W171" s="55"/>
      <c r="X171" s="55"/>
      <c r="Y171" s="55"/>
      <c r="Z171" s="55"/>
      <c r="AA171" s="55"/>
      <c r="AB171" s="55"/>
      <c r="AC171" s="55"/>
      <c r="AD171" s="55"/>
      <c r="AE171" s="55"/>
      <c r="AF171" s="55"/>
      <c r="AG171" s="55"/>
      <c r="AH171" s="55"/>
      <c r="AI171" s="55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55"/>
      <c r="U172" s="55"/>
      <c r="V172" s="55"/>
      <c r="W172" s="55"/>
      <c r="X172" s="55"/>
      <c r="Y172" s="55"/>
      <c r="Z172" s="55"/>
      <c r="AA172" s="55"/>
      <c r="AB172" s="55"/>
      <c r="AC172" s="55"/>
      <c r="AD172" s="55"/>
      <c r="AE172" s="55"/>
      <c r="AF172" s="55"/>
      <c r="AG172" s="55"/>
      <c r="AH172" s="55"/>
      <c r="AI172" s="55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55"/>
      <c r="U173" s="55"/>
      <c r="V173" s="55"/>
      <c r="W173" s="55"/>
      <c r="X173" s="55"/>
      <c r="Y173" s="55"/>
      <c r="Z173" s="55"/>
      <c r="AA173" s="55"/>
      <c r="AB173" s="55"/>
      <c r="AC173" s="55"/>
      <c r="AD173" s="55"/>
      <c r="AE173" s="55"/>
      <c r="AF173" s="55"/>
      <c r="AG173" s="55"/>
      <c r="AH173" s="55"/>
      <c r="AI173" s="55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55"/>
      <c r="U174" s="55"/>
      <c r="V174" s="55"/>
      <c r="W174" s="55"/>
      <c r="X174" s="55"/>
      <c r="Y174" s="55"/>
      <c r="Z174" s="55"/>
      <c r="AA174" s="55"/>
      <c r="AB174" s="55"/>
      <c r="AC174" s="55"/>
      <c r="AD174" s="55"/>
      <c r="AE174" s="55"/>
      <c r="AF174" s="55"/>
      <c r="AG174" s="55"/>
      <c r="AH174" s="55"/>
      <c r="AI174" s="55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55"/>
      <c r="U175" s="55"/>
      <c r="V175" s="55"/>
      <c r="W175" s="55"/>
      <c r="X175" s="55"/>
      <c r="Y175" s="55"/>
      <c r="Z175" s="55"/>
      <c r="AA175" s="55"/>
      <c r="AB175" s="55"/>
      <c r="AC175" s="55"/>
      <c r="AD175" s="55"/>
      <c r="AE175" s="55"/>
      <c r="AF175" s="55"/>
      <c r="AG175" s="55"/>
      <c r="AH175" s="55"/>
      <c r="AI175" s="55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55"/>
      <c r="U176" s="55"/>
      <c r="V176" s="55"/>
      <c r="W176" s="55"/>
      <c r="X176" s="55"/>
      <c r="Y176" s="55"/>
      <c r="Z176" s="55"/>
      <c r="AA176" s="55"/>
      <c r="AB176" s="55"/>
      <c r="AC176" s="55"/>
      <c r="AD176" s="55"/>
      <c r="AE176" s="55"/>
      <c r="AF176" s="55"/>
      <c r="AG176" s="55"/>
      <c r="AH176" s="55"/>
      <c r="AI176" s="55"/>
      <c r="AJ176" s="16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55"/>
      <c r="U177" s="55"/>
      <c r="V177" s="55"/>
      <c r="W177" s="55"/>
      <c r="X177" s="55"/>
      <c r="Y177" s="55"/>
      <c r="Z177" s="55"/>
      <c r="AA177" s="55"/>
      <c r="AB177" s="55"/>
      <c r="AC177" s="55"/>
      <c r="AD177" s="55"/>
      <c r="AE177" s="55"/>
      <c r="AF177" s="55"/>
      <c r="AG177" s="55"/>
      <c r="AH177" s="55"/>
      <c r="AI177" s="55"/>
      <c r="AJ177" s="16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L178"/>
      <c r="M178"/>
      <c r="N178"/>
      <c r="O178"/>
      <c r="P178"/>
      <c r="Q178" s="10"/>
      <c r="R178" s="10"/>
      <c r="S178" s="10"/>
      <c r="T178" s="55"/>
      <c r="U178" s="55"/>
      <c r="V178" s="55"/>
      <c r="W178" s="55"/>
      <c r="X178" s="55"/>
      <c r="Y178" s="55"/>
      <c r="Z178" s="55"/>
      <c r="AA178" s="55"/>
      <c r="AB178" s="55"/>
      <c r="AC178" s="55"/>
      <c r="AD178" s="55"/>
      <c r="AE178" s="55"/>
      <c r="AF178" s="55"/>
      <c r="AG178" s="55"/>
      <c r="AH178" s="55"/>
      <c r="AI178" s="55"/>
      <c r="AJ178" s="16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L179"/>
      <c r="M179"/>
      <c r="N179"/>
      <c r="O179"/>
      <c r="P179"/>
      <c r="Q179" s="10"/>
      <c r="R179" s="10"/>
      <c r="S179" s="10"/>
      <c r="T179" s="55"/>
      <c r="U179" s="55"/>
      <c r="V179" s="55"/>
      <c r="W179" s="55"/>
      <c r="X179" s="55"/>
      <c r="Y179" s="55"/>
      <c r="Z179" s="55"/>
      <c r="AA179" s="55"/>
      <c r="AB179" s="55"/>
      <c r="AC179" s="55"/>
      <c r="AD179" s="55"/>
      <c r="AE179" s="55"/>
      <c r="AF179" s="55"/>
      <c r="AG179" s="55"/>
      <c r="AH179" s="55"/>
      <c r="AI179" s="55"/>
      <c r="AJ179" s="16"/>
      <c r="AK179" s="16"/>
      <c r="AL179" s="10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55"/>
      <c r="U180" s="55"/>
      <c r="V180" s="55"/>
      <c r="W180" s="55"/>
      <c r="X180" s="55"/>
      <c r="Y180" s="55"/>
      <c r="Z180" s="55"/>
      <c r="AA180" s="55"/>
      <c r="AB180" s="55"/>
      <c r="AC180" s="55"/>
      <c r="AD180" s="55"/>
      <c r="AE180" s="55"/>
      <c r="AF180" s="55"/>
      <c r="AG180" s="55"/>
      <c r="AH180" s="55"/>
      <c r="AI180" s="55"/>
      <c r="AJ180" s="16"/>
      <c r="AK180" s="16"/>
      <c r="AL180" s="10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55"/>
      <c r="U181" s="55"/>
      <c r="V181" s="55"/>
      <c r="W181" s="55"/>
      <c r="X181" s="55"/>
      <c r="Y181" s="55"/>
      <c r="Z181" s="55"/>
      <c r="AA181" s="55"/>
      <c r="AB181" s="55"/>
      <c r="AC181" s="55"/>
      <c r="AD181" s="55"/>
      <c r="AE181" s="55"/>
      <c r="AF181" s="55"/>
      <c r="AG181" s="55"/>
      <c r="AH181" s="55"/>
      <c r="AI181" s="55"/>
      <c r="AJ181" s="16"/>
      <c r="AK181" s="16"/>
      <c r="AL181" s="10"/>
    </row>
    <row r="182" spans="1:57" ht="14.25" x14ac:dyDescent="0.2">
      <c r="L182" s="10"/>
      <c r="M182" s="10"/>
      <c r="N182" s="10"/>
      <c r="O182" s="10"/>
      <c r="P182" s="10"/>
      <c r="T182" s="55"/>
      <c r="U182" s="55"/>
      <c r="V182" s="55"/>
      <c r="W182" s="55"/>
      <c r="X182" s="55"/>
      <c r="Y182" s="55"/>
      <c r="Z182" s="55"/>
      <c r="AA182" s="55"/>
      <c r="AB182" s="55"/>
      <c r="AC182" s="55"/>
      <c r="AD182" s="55"/>
      <c r="AE182" s="55"/>
      <c r="AF182" s="55"/>
      <c r="AG182" s="55"/>
      <c r="AH182" s="55"/>
      <c r="AI182" s="55"/>
      <c r="AJ182" s="16"/>
      <c r="AK182" s="16"/>
      <c r="AL182" s="10"/>
    </row>
    <row r="183" spans="1:57" ht="14.25" x14ac:dyDescent="0.2">
      <c r="L183" s="10"/>
      <c r="M183" s="10"/>
      <c r="N183" s="10"/>
      <c r="O183" s="10"/>
      <c r="P183" s="10"/>
      <c r="T183" s="55"/>
      <c r="U183" s="55"/>
      <c r="V183" s="55"/>
      <c r="W183" s="55"/>
      <c r="X183" s="55"/>
      <c r="Y183" s="55"/>
      <c r="Z183" s="55"/>
      <c r="AA183" s="55"/>
      <c r="AB183" s="55"/>
      <c r="AC183" s="55"/>
      <c r="AD183" s="55"/>
      <c r="AE183" s="55"/>
      <c r="AF183" s="55"/>
      <c r="AG183" s="55"/>
      <c r="AH183" s="55"/>
      <c r="AI183" s="55"/>
      <c r="AJ183" s="16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T184" s="55"/>
      <c r="U184" s="55"/>
      <c r="V184" s="55"/>
      <c r="W184" s="55"/>
      <c r="X184" s="55"/>
      <c r="Y184" s="55"/>
      <c r="Z184" s="55"/>
      <c r="AA184" s="55"/>
      <c r="AB184" s="55"/>
      <c r="AC184" s="55"/>
      <c r="AD184" s="55"/>
      <c r="AE184" s="55"/>
      <c r="AF184" s="55"/>
      <c r="AG184" s="55"/>
      <c r="AH184" s="55"/>
      <c r="AI184" s="55"/>
      <c r="AJ184" s="16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T185" s="55"/>
      <c r="U185" s="55"/>
      <c r="V185" s="55"/>
      <c r="W185" s="55"/>
      <c r="X185" s="55"/>
      <c r="Y185" s="55"/>
      <c r="Z185" s="55"/>
      <c r="AA185" s="55"/>
      <c r="AB185" s="55"/>
      <c r="AC185" s="55"/>
      <c r="AD185" s="55"/>
      <c r="AE185" s="55"/>
      <c r="AF185" s="55"/>
      <c r="AG185" s="55"/>
      <c r="AH185" s="55"/>
      <c r="AI185" s="55"/>
      <c r="AJ185" s="10"/>
      <c r="AK185" s="10"/>
      <c r="AL185" s="10"/>
    </row>
    <row r="186" spans="1:57" x14ac:dyDescent="0.25">
      <c r="T186" s="55"/>
      <c r="U186" s="55"/>
      <c r="V186" s="55"/>
      <c r="W186" s="55"/>
      <c r="X186" s="55"/>
      <c r="Y186" s="55"/>
      <c r="Z186" s="55"/>
      <c r="AA186" s="55"/>
      <c r="AB186" s="55"/>
      <c r="AC186" s="55"/>
      <c r="AD186" s="55"/>
      <c r="AE186" s="55"/>
      <c r="AF186" s="55"/>
      <c r="AG186" s="55"/>
      <c r="AH186" s="55"/>
      <c r="AI186" s="55"/>
    </row>
    <row r="187" spans="1:57" x14ac:dyDescent="0.25">
      <c r="T187" s="55"/>
      <c r="U187" s="55"/>
      <c r="V187" s="55"/>
      <c r="W187" s="55"/>
      <c r="X187" s="55"/>
      <c r="Y187" s="55"/>
      <c r="Z187" s="55"/>
      <c r="AA187" s="55"/>
      <c r="AB187" s="55"/>
      <c r="AC187" s="55"/>
      <c r="AD187" s="55"/>
      <c r="AE187" s="55"/>
      <c r="AF187" s="55"/>
      <c r="AG187" s="55"/>
      <c r="AH187" s="55"/>
      <c r="AI187" s="55"/>
    </row>
    <row r="188" spans="1:57" x14ac:dyDescent="0.25">
      <c r="T188" s="55"/>
      <c r="U188" s="55"/>
      <c r="V188" s="55"/>
      <c r="W188" s="55"/>
      <c r="X188" s="55"/>
      <c r="Y188" s="55"/>
      <c r="Z188" s="55"/>
      <c r="AA188" s="55"/>
      <c r="AB188" s="55"/>
      <c r="AC188" s="55"/>
      <c r="AD188" s="55"/>
      <c r="AE188" s="55"/>
      <c r="AF188" s="55"/>
      <c r="AG188" s="55"/>
      <c r="AH188" s="55"/>
      <c r="AI188" s="55"/>
    </row>
    <row r="189" spans="1:57" x14ac:dyDescent="0.25">
      <c r="T189" s="55"/>
      <c r="U189" s="55"/>
      <c r="V189" s="55"/>
      <c r="W189" s="55"/>
      <c r="X189" s="55"/>
      <c r="Y189" s="55"/>
      <c r="Z189" s="55"/>
      <c r="AA189" s="55"/>
      <c r="AB189" s="55"/>
      <c r="AC189" s="55"/>
      <c r="AD189" s="55"/>
      <c r="AE189" s="55"/>
      <c r="AF189" s="55"/>
      <c r="AG189" s="55"/>
      <c r="AH189" s="55"/>
      <c r="AI189" s="55"/>
    </row>
    <row r="190" spans="1:57" x14ac:dyDescent="0.25">
      <c r="T190" s="55"/>
      <c r="U190" s="55"/>
      <c r="V190" s="55"/>
      <c r="W190" s="55"/>
      <c r="X190" s="55"/>
      <c r="Y190" s="55"/>
      <c r="Z190" s="55"/>
      <c r="AA190" s="55"/>
      <c r="AB190" s="55"/>
      <c r="AC190" s="55"/>
      <c r="AD190" s="55"/>
      <c r="AE190" s="55"/>
      <c r="AF190" s="55"/>
      <c r="AG190" s="55"/>
      <c r="AH190" s="55"/>
      <c r="AI190" s="55"/>
    </row>
    <row r="191" spans="1:57" x14ac:dyDescent="0.25">
      <c r="T191" s="55"/>
      <c r="U191" s="55"/>
      <c r="V191" s="55"/>
      <c r="W191" s="55"/>
      <c r="X191" s="55"/>
      <c r="Y191" s="55"/>
      <c r="Z191" s="55"/>
      <c r="AA191" s="55"/>
      <c r="AB191" s="55"/>
      <c r="AC191" s="55"/>
      <c r="AD191" s="55"/>
      <c r="AE191" s="55"/>
      <c r="AF191" s="55"/>
      <c r="AG191" s="55"/>
      <c r="AH191" s="55"/>
      <c r="AI191" s="55"/>
    </row>
    <row r="192" spans="1:57" x14ac:dyDescent="0.25">
      <c r="T192" s="55"/>
      <c r="U192" s="55"/>
      <c r="V192" s="55"/>
      <c r="W192" s="55"/>
      <c r="X192" s="55"/>
      <c r="Y192" s="55"/>
      <c r="Z192" s="55"/>
      <c r="AA192" s="55"/>
      <c r="AB192" s="55"/>
      <c r="AC192" s="55"/>
      <c r="AD192" s="55"/>
      <c r="AE192" s="55"/>
      <c r="AF192" s="55"/>
      <c r="AG192" s="55"/>
      <c r="AH192" s="55"/>
      <c r="AI192" s="55"/>
    </row>
    <row r="193" spans="20:35" x14ac:dyDescent="0.25">
      <c r="T193" s="55"/>
      <c r="U193" s="55"/>
      <c r="V193" s="55"/>
      <c r="W193" s="55"/>
      <c r="X193" s="55"/>
      <c r="Y193" s="55"/>
      <c r="Z193" s="55"/>
      <c r="AA193" s="55"/>
      <c r="AB193" s="55"/>
      <c r="AC193" s="55"/>
      <c r="AD193" s="55"/>
      <c r="AE193" s="55"/>
      <c r="AF193" s="55"/>
      <c r="AG193" s="55"/>
      <c r="AH193" s="55"/>
      <c r="AI193" s="55"/>
    </row>
    <row r="194" spans="20:35" x14ac:dyDescent="0.25">
      <c r="T194" s="55"/>
      <c r="U194" s="55"/>
      <c r="V194" s="55"/>
      <c r="W194" s="55"/>
      <c r="X194" s="55"/>
      <c r="Y194" s="55"/>
      <c r="Z194" s="55"/>
      <c r="AA194" s="55"/>
      <c r="AB194" s="55"/>
      <c r="AC194" s="55"/>
      <c r="AD194" s="55"/>
      <c r="AE194" s="55"/>
      <c r="AF194" s="55"/>
      <c r="AG194" s="55"/>
      <c r="AH194" s="55"/>
      <c r="AI194" s="55"/>
    </row>
    <row r="195" spans="20:35" x14ac:dyDescent="0.25">
      <c r="T195" s="55"/>
      <c r="U195" s="55"/>
      <c r="V195" s="55"/>
      <c r="W195" s="55"/>
      <c r="X195" s="55"/>
      <c r="Y195" s="55"/>
      <c r="Z195" s="55"/>
      <c r="AA195" s="55"/>
      <c r="AB195" s="55"/>
      <c r="AC195" s="55"/>
      <c r="AD195" s="55"/>
      <c r="AE195" s="55"/>
      <c r="AF195" s="55"/>
      <c r="AG195" s="55"/>
      <c r="AH195" s="55"/>
      <c r="AI195" s="55"/>
    </row>
    <row r="196" spans="20:35" x14ac:dyDescent="0.25">
      <c r="T196" s="55"/>
      <c r="U196" s="55"/>
      <c r="V196" s="55"/>
      <c r="W196" s="55"/>
      <c r="X196" s="55"/>
      <c r="Y196" s="55"/>
      <c r="Z196" s="55"/>
      <c r="AA196" s="55"/>
      <c r="AB196" s="55"/>
      <c r="AC196" s="55"/>
      <c r="AD196" s="55"/>
      <c r="AE196" s="55"/>
      <c r="AF196" s="55"/>
      <c r="AG196" s="55"/>
      <c r="AH196" s="55"/>
      <c r="AI196" s="55"/>
    </row>
    <row r="197" spans="20:35" x14ac:dyDescent="0.25">
      <c r="T197" s="55"/>
      <c r="U197" s="55"/>
      <c r="V197" s="55"/>
      <c r="W197" s="55"/>
      <c r="X197" s="55"/>
      <c r="Y197" s="55"/>
      <c r="Z197" s="55"/>
      <c r="AA197" s="55"/>
      <c r="AB197" s="55"/>
      <c r="AC197" s="55"/>
      <c r="AD197" s="55"/>
      <c r="AE197" s="55"/>
      <c r="AF197" s="55"/>
      <c r="AG197" s="55"/>
      <c r="AH197" s="55"/>
      <c r="AI197" s="55"/>
    </row>
    <row r="198" spans="20:35" x14ac:dyDescent="0.25">
      <c r="T198" s="55"/>
      <c r="U198" s="55"/>
      <c r="V198" s="55"/>
      <c r="W198" s="55"/>
      <c r="X198" s="55"/>
      <c r="Y198" s="55"/>
      <c r="Z198" s="55"/>
      <c r="AA198" s="55"/>
      <c r="AB198" s="55"/>
      <c r="AC198" s="55"/>
      <c r="AD198" s="55"/>
      <c r="AE198" s="55"/>
      <c r="AF198" s="55"/>
      <c r="AG198" s="55"/>
      <c r="AH198" s="55"/>
      <c r="AI198" s="55"/>
    </row>
    <row r="199" spans="20:35" x14ac:dyDescent="0.25">
      <c r="T199" s="55"/>
      <c r="U199" s="55"/>
      <c r="V199" s="55"/>
      <c r="W199" s="55"/>
      <c r="X199" s="55"/>
      <c r="Y199" s="55"/>
      <c r="Z199" s="55"/>
      <c r="AA199" s="55"/>
      <c r="AB199" s="55"/>
      <c r="AC199" s="55"/>
      <c r="AD199" s="55"/>
      <c r="AE199" s="55"/>
      <c r="AF199" s="55"/>
      <c r="AG199" s="55"/>
      <c r="AH199" s="55"/>
      <c r="AI199" s="55"/>
    </row>
    <row r="200" spans="20:35" x14ac:dyDescent="0.25">
      <c r="T200" s="55"/>
      <c r="U200" s="55"/>
      <c r="V200" s="55"/>
      <c r="W200" s="55"/>
      <c r="X200" s="55"/>
      <c r="Y200" s="55"/>
      <c r="Z200" s="55"/>
      <c r="AA200" s="55"/>
      <c r="AB200" s="55"/>
      <c r="AC200" s="55"/>
      <c r="AD200" s="55"/>
      <c r="AE200" s="55"/>
      <c r="AF200" s="55"/>
      <c r="AG200" s="55"/>
      <c r="AH200" s="55"/>
      <c r="AI200" s="55"/>
    </row>
    <row r="201" spans="20:35" x14ac:dyDescent="0.25">
      <c r="T201" s="55"/>
      <c r="U201" s="55"/>
      <c r="V201" s="55"/>
      <c r="W201" s="55"/>
      <c r="X201" s="55"/>
      <c r="Y201" s="55"/>
      <c r="Z201" s="55"/>
      <c r="AA201" s="55"/>
      <c r="AB201" s="55"/>
      <c r="AC201" s="55"/>
      <c r="AD201" s="55"/>
      <c r="AE201" s="55"/>
      <c r="AF201" s="55"/>
      <c r="AG201" s="55"/>
      <c r="AH201" s="55"/>
      <c r="AI201" s="55"/>
    </row>
    <row r="202" spans="20:35" x14ac:dyDescent="0.25">
      <c r="T202" s="55"/>
      <c r="U202" s="55"/>
      <c r="V202" s="55"/>
      <c r="W202" s="55"/>
      <c r="X202" s="55"/>
      <c r="Y202" s="55"/>
      <c r="Z202" s="55"/>
      <c r="AA202" s="55"/>
      <c r="AB202" s="55"/>
      <c r="AC202" s="55"/>
      <c r="AD202" s="55"/>
      <c r="AE202" s="55"/>
      <c r="AF202" s="55"/>
      <c r="AG202" s="55"/>
      <c r="AH202" s="55"/>
      <c r="AI202" s="55"/>
    </row>
    <row r="203" spans="20:35" x14ac:dyDescent="0.25">
      <c r="T203" s="55"/>
      <c r="U203" s="55"/>
      <c r="V203" s="55"/>
      <c r="W203" s="55"/>
      <c r="X203" s="55"/>
      <c r="Y203" s="55"/>
      <c r="Z203" s="55"/>
      <c r="AA203" s="55"/>
      <c r="AB203" s="55"/>
      <c r="AC203" s="55"/>
      <c r="AD203" s="55"/>
      <c r="AE203" s="55"/>
      <c r="AF203" s="55"/>
      <c r="AG203" s="55"/>
      <c r="AH203" s="55"/>
      <c r="AI203" s="55"/>
    </row>
    <row r="204" spans="20:35" x14ac:dyDescent="0.25">
      <c r="T204" s="55"/>
      <c r="U204" s="55"/>
      <c r="V204" s="55"/>
      <c r="W204" s="55"/>
      <c r="X204" s="55"/>
      <c r="Y204" s="55"/>
      <c r="Z204" s="55"/>
      <c r="AA204" s="55"/>
      <c r="AB204" s="55"/>
      <c r="AC204" s="55"/>
      <c r="AD204" s="55"/>
      <c r="AE204" s="55"/>
      <c r="AF204" s="55"/>
      <c r="AG204" s="55"/>
      <c r="AH204" s="55"/>
      <c r="AI204" s="55"/>
    </row>
    <row r="205" spans="20:35" x14ac:dyDescent="0.25">
      <c r="T205" s="55"/>
      <c r="U205" s="55"/>
      <c r="V205" s="55"/>
      <c r="W205" s="55"/>
      <c r="X205" s="55"/>
      <c r="Y205" s="55"/>
      <c r="Z205" s="55"/>
      <c r="AA205" s="55"/>
      <c r="AB205" s="55"/>
      <c r="AC205" s="55"/>
      <c r="AD205" s="55"/>
      <c r="AE205" s="55"/>
      <c r="AF205" s="55"/>
      <c r="AG205" s="55"/>
      <c r="AH205" s="55"/>
      <c r="AI205" s="55"/>
    </row>
    <row r="206" spans="20:35" x14ac:dyDescent="0.25">
      <c r="T206" s="55"/>
      <c r="U206" s="55"/>
      <c r="V206" s="55"/>
      <c r="W206" s="55"/>
      <c r="X206" s="55"/>
      <c r="Y206" s="55"/>
      <c r="Z206" s="55"/>
      <c r="AA206" s="55"/>
      <c r="AB206" s="55"/>
      <c r="AC206" s="55"/>
      <c r="AD206" s="55"/>
      <c r="AE206" s="55"/>
      <c r="AF206" s="55"/>
      <c r="AG206" s="55"/>
      <c r="AH206" s="55"/>
      <c r="AI206" s="55"/>
    </row>
    <row r="207" spans="20:35" x14ac:dyDescent="0.25">
      <c r="T207" s="55"/>
      <c r="U207" s="55"/>
      <c r="V207" s="55"/>
      <c r="W207" s="55"/>
      <c r="X207" s="55"/>
      <c r="Y207" s="55"/>
      <c r="Z207" s="55"/>
      <c r="AA207" s="55"/>
      <c r="AB207" s="55"/>
      <c r="AC207" s="55"/>
      <c r="AD207" s="55"/>
      <c r="AE207" s="55"/>
      <c r="AF207" s="55"/>
      <c r="AG207" s="55"/>
      <c r="AH207" s="55"/>
      <c r="AI207" s="55"/>
    </row>
    <row r="208" spans="20:35" x14ac:dyDescent="0.25">
      <c r="T208" s="55"/>
      <c r="U208" s="55"/>
      <c r="V208" s="55"/>
      <c r="W208" s="55"/>
      <c r="X208" s="55"/>
      <c r="Y208" s="55"/>
      <c r="Z208" s="55"/>
      <c r="AA208" s="55"/>
      <c r="AB208" s="55"/>
      <c r="AC208" s="55"/>
      <c r="AD208" s="55"/>
      <c r="AE208" s="55"/>
      <c r="AF208" s="55"/>
      <c r="AG208" s="55"/>
      <c r="AH208" s="55"/>
      <c r="AI208" s="55"/>
    </row>
    <row r="209" spans="20:35" x14ac:dyDescent="0.25">
      <c r="T209" s="55"/>
      <c r="U209" s="55"/>
      <c r="V209" s="55"/>
      <c r="W209" s="55"/>
      <c r="X209" s="55"/>
      <c r="Y209" s="55"/>
      <c r="Z209" s="55"/>
      <c r="AA209" s="55"/>
      <c r="AB209" s="55"/>
      <c r="AC209" s="55"/>
      <c r="AD209" s="55"/>
      <c r="AE209" s="55"/>
      <c r="AF209" s="55"/>
      <c r="AG209" s="55"/>
      <c r="AH209" s="55"/>
      <c r="AI209" s="55"/>
    </row>
    <row r="210" spans="20:35" x14ac:dyDescent="0.25">
      <c r="T210" s="55"/>
      <c r="U210" s="55"/>
      <c r="V210" s="55"/>
      <c r="W210" s="55"/>
      <c r="X210" s="55"/>
      <c r="Y210" s="55"/>
      <c r="Z210" s="55"/>
      <c r="AA210" s="55"/>
      <c r="AB210" s="55"/>
      <c r="AC210" s="55"/>
      <c r="AD210" s="55"/>
      <c r="AE210" s="55"/>
      <c r="AF210" s="55"/>
      <c r="AG210" s="55"/>
      <c r="AH210" s="55"/>
      <c r="AI210" s="55"/>
    </row>
    <row r="211" spans="20:35" x14ac:dyDescent="0.25">
      <c r="T211" s="55"/>
      <c r="U211" s="55"/>
      <c r="V211" s="55"/>
      <c r="W211" s="55"/>
      <c r="X211" s="55"/>
      <c r="Y211" s="55"/>
      <c r="Z211" s="55"/>
      <c r="AA211" s="55"/>
      <c r="AB211" s="55"/>
      <c r="AC211" s="55"/>
      <c r="AD211" s="55"/>
      <c r="AE211" s="55"/>
      <c r="AF211" s="55"/>
      <c r="AG211" s="55"/>
      <c r="AH211" s="55"/>
      <c r="AI211" s="55"/>
    </row>
    <row r="212" spans="20:35" x14ac:dyDescent="0.25">
      <c r="T212" s="55"/>
      <c r="U212" s="55"/>
      <c r="V212" s="55"/>
      <c r="W212" s="55"/>
      <c r="X212" s="55"/>
      <c r="Y212" s="55"/>
      <c r="Z212" s="55"/>
      <c r="AA212" s="55"/>
      <c r="AB212" s="55"/>
      <c r="AC212" s="55"/>
      <c r="AD212" s="55"/>
      <c r="AE212" s="55"/>
      <c r="AF212" s="55"/>
      <c r="AG212" s="55"/>
      <c r="AH212" s="55"/>
      <c r="AI212" s="55"/>
    </row>
    <row r="213" spans="20:35" x14ac:dyDescent="0.25">
      <c r="T213" s="55"/>
      <c r="U213" s="55"/>
      <c r="V213" s="55"/>
      <c r="W213" s="55"/>
      <c r="X213" s="55"/>
      <c r="Y213" s="55"/>
      <c r="Z213" s="55"/>
      <c r="AA213" s="55"/>
      <c r="AB213" s="55"/>
      <c r="AC213" s="55"/>
      <c r="AD213" s="55"/>
      <c r="AE213" s="55"/>
      <c r="AF213" s="55"/>
      <c r="AG213" s="55"/>
      <c r="AH213" s="55"/>
      <c r="AI213" s="55"/>
    </row>
    <row r="214" spans="20:35" x14ac:dyDescent="0.25">
      <c r="T214" s="55"/>
      <c r="U214" s="55"/>
      <c r="V214" s="55"/>
      <c r="W214" s="55"/>
      <c r="X214" s="55"/>
      <c r="Y214" s="55"/>
      <c r="Z214" s="55"/>
      <c r="AA214" s="55"/>
      <c r="AB214" s="55"/>
      <c r="AC214" s="55"/>
      <c r="AD214" s="55"/>
      <c r="AE214" s="55"/>
      <c r="AF214" s="55"/>
      <c r="AG214" s="55"/>
      <c r="AH214" s="55"/>
      <c r="AI214" s="55"/>
    </row>
    <row r="215" spans="20:35" x14ac:dyDescent="0.25">
      <c r="T215" s="55"/>
      <c r="U215" s="55"/>
      <c r="V215" s="55"/>
      <c r="W215" s="55"/>
      <c r="X215" s="55"/>
      <c r="Y215" s="55"/>
      <c r="Z215" s="55"/>
      <c r="AA215" s="55"/>
      <c r="AB215" s="55"/>
      <c r="AC215" s="55"/>
      <c r="AD215" s="55"/>
      <c r="AE215" s="55"/>
      <c r="AF215" s="55"/>
      <c r="AG215" s="55"/>
      <c r="AH215" s="55"/>
      <c r="AI215" s="55"/>
    </row>
    <row r="216" spans="20:35" x14ac:dyDescent="0.25">
      <c r="T216" s="55"/>
      <c r="U216" s="55"/>
      <c r="V216" s="55"/>
      <c r="W216" s="55"/>
      <c r="X216" s="55"/>
      <c r="Y216" s="55"/>
      <c r="Z216" s="55"/>
      <c r="AA216" s="55"/>
      <c r="AB216" s="55"/>
      <c r="AC216" s="55"/>
      <c r="AD216" s="55"/>
      <c r="AE216" s="55"/>
      <c r="AF216" s="55"/>
      <c r="AG216" s="55"/>
      <c r="AH216" s="55"/>
      <c r="AI216" s="55"/>
    </row>
    <row r="217" spans="20:35" x14ac:dyDescent="0.25">
      <c r="T217" s="55"/>
      <c r="U217" s="55"/>
      <c r="V217" s="55"/>
      <c r="W217" s="55"/>
      <c r="X217" s="55"/>
      <c r="Y217" s="55"/>
      <c r="Z217" s="55"/>
      <c r="AA217" s="55"/>
      <c r="AB217" s="55"/>
      <c r="AC217" s="55"/>
      <c r="AD217" s="55"/>
      <c r="AE217" s="55"/>
      <c r="AF217" s="55"/>
      <c r="AG217" s="55"/>
      <c r="AH217" s="55"/>
      <c r="AI217" s="55"/>
    </row>
    <row r="218" spans="20:35" x14ac:dyDescent="0.25">
      <c r="T218" s="55"/>
      <c r="U218" s="55"/>
      <c r="V218" s="55"/>
      <c r="W218" s="55"/>
      <c r="X218" s="55"/>
      <c r="Y218" s="55"/>
      <c r="Z218" s="55"/>
      <c r="AA218" s="55"/>
      <c r="AB218" s="55"/>
      <c r="AC218" s="55"/>
      <c r="AD218" s="55"/>
      <c r="AE218" s="55"/>
      <c r="AF218" s="55"/>
      <c r="AG218" s="55"/>
      <c r="AH218" s="55"/>
      <c r="AI218" s="55"/>
    </row>
    <row r="219" spans="20:35" x14ac:dyDescent="0.25">
      <c r="T219" s="55"/>
      <c r="U219" s="55"/>
      <c r="V219" s="55"/>
      <c r="W219" s="55"/>
      <c r="X219" s="55"/>
      <c r="Y219" s="55"/>
      <c r="Z219" s="55"/>
      <c r="AA219" s="55"/>
      <c r="AB219" s="55"/>
      <c r="AC219" s="55"/>
      <c r="AD219" s="55"/>
      <c r="AE219" s="55"/>
      <c r="AF219" s="55"/>
      <c r="AG219" s="55"/>
      <c r="AH219" s="55"/>
      <c r="AI219" s="55"/>
    </row>
    <row r="220" spans="20:35" x14ac:dyDescent="0.25">
      <c r="T220" s="55"/>
      <c r="U220" s="55"/>
      <c r="V220" s="55"/>
      <c r="W220" s="55"/>
      <c r="X220" s="55"/>
      <c r="Y220" s="55"/>
      <c r="Z220" s="55"/>
      <c r="AA220" s="55"/>
      <c r="AB220" s="55"/>
      <c r="AC220" s="55"/>
      <c r="AD220" s="55"/>
      <c r="AE220" s="55"/>
      <c r="AF220" s="55"/>
      <c r="AG220" s="55"/>
      <c r="AH220" s="55"/>
      <c r="AI220" s="55"/>
    </row>
    <row r="221" spans="20:35" x14ac:dyDescent="0.25">
      <c r="T221" s="55"/>
      <c r="U221" s="55"/>
      <c r="V221" s="55"/>
      <c r="W221" s="55"/>
      <c r="X221" s="55"/>
      <c r="Y221" s="55"/>
      <c r="Z221" s="55"/>
      <c r="AA221" s="55"/>
      <c r="AB221" s="55"/>
      <c r="AC221" s="55"/>
      <c r="AD221" s="55"/>
      <c r="AE221" s="55"/>
      <c r="AF221" s="55"/>
      <c r="AG221" s="55"/>
      <c r="AH221" s="55"/>
      <c r="AI221" s="55"/>
    </row>
    <row r="222" spans="20:35" x14ac:dyDescent="0.25">
      <c r="T222" s="55"/>
      <c r="U222" s="55"/>
      <c r="V222" s="55"/>
      <c r="W222" s="55"/>
      <c r="X222" s="55"/>
      <c r="Y222" s="55"/>
      <c r="Z222" s="55"/>
      <c r="AA222" s="55"/>
      <c r="AB222" s="55"/>
      <c r="AC222" s="55"/>
      <c r="AD222" s="55"/>
      <c r="AE222" s="55"/>
      <c r="AF222" s="55"/>
      <c r="AG222" s="55"/>
      <c r="AH222" s="55"/>
      <c r="AI222" s="55"/>
    </row>
    <row r="223" spans="20:35" x14ac:dyDescent="0.25">
      <c r="T223" s="55"/>
      <c r="U223" s="55"/>
      <c r="V223" s="55"/>
      <c r="W223" s="55"/>
      <c r="X223" s="55"/>
      <c r="Y223" s="55"/>
      <c r="Z223" s="55"/>
      <c r="AA223" s="55"/>
      <c r="AB223" s="55"/>
      <c r="AC223" s="55"/>
      <c r="AD223" s="55"/>
      <c r="AE223" s="55"/>
      <c r="AF223" s="55"/>
      <c r="AG223" s="55"/>
      <c r="AH223" s="55"/>
      <c r="AI223" s="5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2018-09-06T10:32:07Z</dcterms:modified>
</cp:coreProperties>
</file>