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S8" i="3" l="1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K14" i="3" s="1"/>
  <c r="I8" i="3"/>
  <c r="H8" i="3"/>
  <c r="H12" i="3" s="1"/>
  <c r="G8" i="3"/>
  <c r="G12" i="3" s="1"/>
  <c r="G14" i="3" s="1"/>
  <c r="F8" i="3"/>
  <c r="F12" i="3" s="1"/>
  <c r="E8" i="3"/>
  <c r="E12" i="3" s="1"/>
  <c r="E14" i="3" s="1"/>
  <c r="M12" i="3" l="1"/>
  <c r="I12" i="3"/>
  <c r="J8" i="3"/>
  <c r="F13" i="3"/>
  <c r="L13" i="3" s="1"/>
  <c r="H13" i="3"/>
  <c r="H14" i="3" s="1"/>
  <c r="M14" i="3" s="1"/>
  <c r="F14" i="3"/>
  <c r="N12" i="3"/>
  <c r="L12" i="3"/>
  <c r="O13" i="3"/>
  <c r="J13" i="3"/>
  <c r="M13" i="3"/>
  <c r="AF8" i="3"/>
  <c r="N14" i="3" l="1"/>
  <c r="I14" i="3"/>
  <c r="O12" i="3"/>
  <c r="J12" i="3"/>
  <c r="N13" i="3"/>
  <c r="L14" i="3"/>
  <c r="J14" i="3" l="1"/>
  <c r="O14" i="3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<sst xmlns="http://schemas.openxmlformats.org/spreadsheetml/2006/main" count="81" uniqueCount="36">
  <si>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</si>
  <si>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</si>
  <si>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</si>
  <si>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</si>
  <si>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</si>
  <si>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</si>
  <si>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</si>
  <si>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</si>
  <si>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</si>
  <si>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</si>
  <si>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</si>
  <si>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</si>
  <si>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</si>
  <si>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</si>
  <si>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</si>
  <si>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</si>
  <si>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</si>
  <si>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</si>
  <si>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</si>
  <si>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Teemu Hollanti</t>
  </si>
  <si>
    <t>7.</t>
  </si>
  <si>
    <t>Ura  2</t>
  </si>
  <si>
    <t>24.9.2002   Kannus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</si>
  <si>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</si>
  <si>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</si>
  <si>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</si>
  <si>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</si>
  <si>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</si>
  <si>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</si>
  <si>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</si>
  <si>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>12.</t>
  </si>
  <si>
    <t>YK</t>
  </si>
  <si>
    <t>B-pokien SM-sarja</t>
  </si>
  <si>
    <t>YK = Ylivieskan Kuula  (1909)</t>
  </si>
  <si>
    <t>13.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</si>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</sst>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20</v>
      </c>
      <c r="Z4" s="1" t="s">
        <v>21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6">
        <v>1</v>
      </c>
      <c r="AG4" s="10">
        <v>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2018</v>
      </c>
      <c r="C5" s="14" t="s">
        <v>34</v>
      </c>
      <c r="D5" s="1" t="s">
        <v>31</v>
      </c>
      <c r="E5" s="12"/>
      <c r="F5" s="67" t="s">
        <v>32</v>
      </c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4"/>
      <c r="Z5" s="1"/>
      <c r="AA5" s="12"/>
      <c r="AB5" s="12"/>
      <c r="AC5" s="12"/>
      <c r="AD5" s="13"/>
      <c r="AE5" s="12"/>
      <c r="AF5" s="66"/>
      <c r="AG5" s="10"/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2019</v>
      </c>
      <c r="C6" s="14" t="s">
        <v>30</v>
      </c>
      <c r="D6" s="1" t="s">
        <v>29</v>
      </c>
      <c r="E6" s="12">
        <v>1</v>
      </c>
      <c r="F6" s="12">
        <v>0</v>
      </c>
      <c r="G6" s="12">
        <v>0</v>
      </c>
      <c r="H6" s="13">
        <v>0</v>
      </c>
      <c r="I6" s="12">
        <v>2</v>
      </c>
      <c r="J6" s="32">
        <v>0.66659999999999997</v>
      </c>
      <c r="K6" s="19">
        <v>3</v>
      </c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2019</v>
      </c>
      <c r="Y6" s="14" t="s">
        <v>20</v>
      </c>
      <c r="Z6" s="1" t="s">
        <v>29</v>
      </c>
      <c r="AA6" s="12">
        <v>11</v>
      </c>
      <c r="AB6" s="12">
        <v>0</v>
      </c>
      <c r="AC6" s="12">
        <v>1</v>
      </c>
      <c r="AD6" s="13">
        <v>8</v>
      </c>
      <c r="AE6" s="12">
        <v>30</v>
      </c>
      <c r="AF6" s="66">
        <v>0.51719999999999999</v>
      </c>
      <c r="AG6" s="19">
        <v>58</v>
      </c>
      <c r="AH6" s="41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2" t="s">
        <v>35</v>
      </c>
      <c r="D7" s="1" t="s">
        <v>29</v>
      </c>
      <c r="E7" s="12">
        <v>5</v>
      </c>
      <c r="F7" s="12">
        <v>0</v>
      </c>
      <c r="G7" s="12">
        <v>0</v>
      </c>
      <c r="H7" s="12">
        <v>6</v>
      </c>
      <c r="I7" s="12">
        <v>15</v>
      </c>
      <c r="J7" s="32">
        <v>0.5</v>
      </c>
      <c r="K7" s="19">
        <v>30</v>
      </c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2020</v>
      </c>
      <c r="Y7" s="12" t="s">
        <v>20</v>
      </c>
      <c r="Z7" s="1" t="s">
        <v>21</v>
      </c>
      <c r="AA7" s="12">
        <v>7</v>
      </c>
      <c r="AB7" s="12">
        <v>0</v>
      </c>
      <c r="AC7" s="12">
        <v>0</v>
      </c>
      <c r="AD7" s="12">
        <v>12</v>
      </c>
      <c r="AE7" s="12">
        <v>29</v>
      </c>
      <c r="AF7" s="32">
        <v>0.60409999999999997</v>
      </c>
      <c r="AG7" s="19">
        <v>48</v>
      </c>
      <c r="AH7" s="41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6</v>
      </c>
      <c r="F8" s="36">
        <f>SUM(F4:F7)</f>
        <v>0</v>
      </c>
      <c r="G8" s="36">
        <f>SUM(G4:G7)</f>
        <v>0</v>
      </c>
      <c r="H8" s="36">
        <f>SUM(H4:H7)</f>
        <v>6</v>
      </c>
      <c r="I8" s="36">
        <f>SUM(I4:I7)</f>
        <v>17</v>
      </c>
      <c r="J8" s="37">
        <f>PRODUCT(I8/K8)</f>
        <v>0.51515151515151514</v>
      </c>
      <c r="K8" s="21">
        <f>SUM(K4:K7)</f>
        <v>33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21</v>
      </c>
      <c r="AB8" s="36">
        <f>SUM(AB4:AB7)</f>
        <v>0</v>
      </c>
      <c r="AC8" s="36">
        <f>SUM(AC4:AC7)</f>
        <v>1</v>
      </c>
      <c r="AD8" s="36">
        <f>SUM(AD4:AD7)</f>
        <v>20</v>
      </c>
      <c r="AE8" s="36">
        <f>SUM(AE4:AE7)</f>
        <v>61</v>
      </c>
      <c r="AF8" s="37">
        <f>PRODUCT(AE8/AG8)</f>
        <v>0.56481481481481477</v>
      </c>
      <c r="AG8" s="21">
        <f>SUM(AG4:AG7)</f>
        <v>108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27</v>
      </c>
      <c r="O10" s="7" t="s">
        <v>28</v>
      </c>
      <c r="Q10" s="17"/>
      <c r="R10" s="17" t="s">
        <v>10</v>
      </c>
      <c r="S10" s="17"/>
      <c r="T10" s="55" t="s">
        <v>23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6" t="s">
        <v>33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6</v>
      </c>
      <c r="F12" s="48">
        <f>PRODUCT(F8+R8)</f>
        <v>0</v>
      </c>
      <c r="G12" s="48">
        <f>PRODUCT(G8+S8)</f>
        <v>0</v>
      </c>
      <c r="H12" s="48">
        <f>PRODUCT(H8+T8)</f>
        <v>6</v>
      </c>
      <c r="I12" s="48">
        <f>PRODUCT(I8+U8)</f>
        <v>17</v>
      </c>
      <c r="J12" s="65">
        <f>PRODUCT(I12/K12)</f>
        <v>0.51515151515151514</v>
      </c>
      <c r="K12" s="16">
        <f>PRODUCT(K8+W8)</f>
        <v>33</v>
      </c>
      <c r="L12" s="54">
        <f>PRODUCT((F12+G12)/E12)</f>
        <v>0</v>
      </c>
      <c r="M12" s="54">
        <f>PRODUCT(H12/E12)</f>
        <v>1</v>
      </c>
      <c r="N12" s="54">
        <f>PRODUCT((F12+G12+H12)/E12)</f>
        <v>1</v>
      </c>
      <c r="O12" s="54">
        <f>PRODUCT(I12/E12)</f>
        <v>2.8333333333333335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21</v>
      </c>
      <c r="F13" s="48">
        <f>PRODUCT(AB8+AN8)</f>
        <v>0</v>
      </c>
      <c r="G13" s="48">
        <f>PRODUCT(AC8+AO8)</f>
        <v>1</v>
      </c>
      <c r="H13" s="48">
        <f>PRODUCT(AD8+AP8)</f>
        <v>20</v>
      </c>
      <c r="I13" s="48">
        <f>PRODUCT(AE8+AQ8)</f>
        <v>61</v>
      </c>
      <c r="J13" s="65">
        <f>PRODUCT(I13/K13)</f>
        <v>0.56481481481481477</v>
      </c>
      <c r="K13" s="10">
        <f>PRODUCT(AG8+AS8)</f>
        <v>108</v>
      </c>
      <c r="L13" s="54">
        <f>PRODUCT((F13+G13)/E13)</f>
        <v>4.7619047619047616E-2</v>
      </c>
      <c r="M13" s="54">
        <f>PRODUCT(H13/E13)</f>
        <v>0.95238095238095233</v>
      </c>
      <c r="N13" s="54">
        <f>PRODUCT((F13+G13+H13)/E13)</f>
        <v>1</v>
      </c>
      <c r="O13" s="54">
        <f>PRODUCT(I13/E13)</f>
        <v>2.9047619047619047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27</v>
      </c>
      <c r="F14" s="48">
        <f t="shared" ref="F14:I14" si="0">SUM(F11:F13)</f>
        <v>0</v>
      </c>
      <c r="G14" s="48">
        <f t="shared" si="0"/>
        <v>1</v>
      </c>
      <c r="H14" s="48">
        <f t="shared" si="0"/>
        <v>26</v>
      </c>
      <c r="I14" s="48">
        <f t="shared" si="0"/>
        <v>78</v>
      </c>
      <c r="J14" s="65">
        <f>PRODUCT(I14/K14)</f>
        <v>0.55319148936170215</v>
      </c>
      <c r="K14" s="16">
        <f>SUM(K11:K13)</f>
        <v>141</v>
      </c>
      <c r="L14" s="54">
        <f>PRODUCT((F14+G14)/E14)</f>
        <v>3.7037037037037035E-2</v>
      </c>
      <c r="M14" s="54">
        <f>PRODUCT(H14/E14)</f>
        <v>0.96296296296296291</v>
      </c>
      <c r="N14" s="54">
        <f>PRODUCT((F14+G14+H14)/E14)</f>
        <v>1</v>
      </c>
      <c r="O14" s="54">
        <f>PRODUCT(I14/E14)</f>
        <v>2.8888888888888888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B6:AI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2020-09-08T18:28:24Z</dcterms:modified>
</cp:coreProperties>
</file>