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J13" i="3"/>
  <c r="O13" i="3"/>
  <c r="L13" i="3"/>
  <c r="M13" i="3"/>
  <c r="AF8" i="3"/>
  <c r="F14" i="3" l="1"/>
  <c r="O14" i="3"/>
  <c r="J14" i="3"/>
  <c r="L14" i="3" l="1"/>
  <c r="N14" i="3"/>
</calcChain>
</file>

<file path=xl/sharedStrings.xml><?xml version="1.0" encoding="utf-8"?>
<sst xmlns="http://schemas.openxmlformats.org/spreadsheetml/2006/main" count="76" uniqueCount="31">
  <si>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</si>
  <si>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</si>
  <si>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</si>
  <si>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</si>
  <si>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</si>
  <si>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</si>
  <si>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</si>
  <si>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</si>
  <si>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</si>
  <si>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</si>
  <si>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</si>
  <si>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</si>
  <si>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</si>
  <si>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</si>
  <si>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</si>
  <si>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</si>
  <si>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</si>
  <si>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</si>
  <si>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</si>
  <si>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Virkiä = Lapuan Virkiä  (1907)</t>
  </si>
  <si>
    <t>Lassi Hietala</t>
  </si>
  <si>
    <t>4.</t>
  </si>
  <si>
    <t>Virkiä</t>
  </si>
  <si>
    <t>5.</t>
  </si>
  <si>
    <t>10.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</si>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</sst>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21</v>
      </c>
      <c r="Z4" s="1" t="s">
        <v>22</v>
      </c>
      <c r="AA4" s="12">
        <v>18</v>
      </c>
      <c r="AB4" s="12">
        <v>2</v>
      </c>
      <c r="AC4" s="12">
        <v>32</v>
      </c>
      <c r="AD4" s="12">
        <v>15</v>
      </c>
      <c r="AE4" s="12">
        <v>84</v>
      </c>
      <c r="AF4" s="68">
        <v>0.60429999999999995</v>
      </c>
      <c r="AG4" s="10">
        <v>139</v>
      </c>
      <c r="AH4" s="7" t="s">
        <v>23</v>
      </c>
      <c r="AI4" s="56"/>
      <c r="AJ4" s="7" t="s">
        <v>24</v>
      </c>
      <c r="AK4" s="7"/>
      <c r="AL4" s="10"/>
      <c r="AM4" s="12">
        <v>3</v>
      </c>
      <c r="AN4" s="12">
        <v>0</v>
      </c>
      <c r="AO4" s="12">
        <v>6</v>
      </c>
      <c r="AP4" s="12">
        <v>0</v>
      </c>
      <c r="AQ4" s="12">
        <v>12</v>
      </c>
      <c r="AR4" s="58">
        <v>0.46150000000000002</v>
      </c>
      <c r="AS4" s="57">
        <v>26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18</v>
      </c>
      <c r="AB5" s="12">
        <v>0</v>
      </c>
      <c r="AC5" s="12">
        <v>20</v>
      </c>
      <c r="AD5" s="12">
        <v>3</v>
      </c>
      <c r="AE5" s="12">
        <v>61</v>
      </c>
      <c r="AF5" s="68">
        <v>0.5</v>
      </c>
      <c r="AG5" s="10">
        <v>122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25</v>
      </c>
      <c r="Z6" s="1" t="s">
        <v>22</v>
      </c>
      <c r="AA6" s="12">
        <v>14</v>
      </c>
      <c r="AB6" s="12">
        <v>0</v>
      </c>
      <c r="AC6" s="12">
        <v>11</v>
      </c>
      <c r="AD6" s="12">
        <v>9</v>
      </c>
      <c r="AE6" s="12">
        <v>66</v>
      </c>
      <c r="AF6" s="68">
        <v>0.54090000000000005</v>
      </c>
      <c r="AG6" s="10">
        <v>122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25</v>
      </c>
      <c r="Z7" s="1" t="s">
        <v>22</v>
      </c>
      <c r="AA7" s="12">
        <v>15</v>
      </c>
      <c r="AB7" s="12">
        <v>0</v>
      </c>
      <c r="AC7" s="12">
        <v>12</v>
      </c>
      <c r="AD7" s="12">
        <v>3</v>
      </c>
      <c r="AE7" s="12">
        <v>39</v>
      </c>
      <c r="AF7" s="68">
        <v>0.39389999999999997</v>
      </c>
      <c r="AG7" s="10">
        <v>99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8"/>
      <c r="AS7" s="5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65</v>
      </c>
      <c r="AB8" s="36">
        <f>SUM(AB4:AB7)</f>
        <v>2</v>
      </c>
      <c r="AC8" s="36">
        <f>SUM(AC4:AC7)</f>
        <v>75</v>
      </c>
      <c r="AD8" s="36">
        <f>SUM(AD4:AD7)</f>
        <v>30</v>
      </c>
      <c r="AE8" s="36">
        <f>SUM(AE4:AE7)</f>
        <v>250</v>
      </c>
      <c r="AF8" s="37">
        <f>PRODUCT(AE8/AG8)</f>
        <v>0.51867219917012453</v>
      </c>
      <c r="AG8" s="21">
        <f>SUM(AG4:AG7)</f>
        <v>482</v>
      </c>
      <c r="AH8" s="18"/>
      <c r="AI8" s="29"/>
      <c r="AJ8" s="42"/>
      <c r="AK8" s="43"/>
      <c r="AL8" s="10"/>
      <c r="AM8" s="36">
        <f>SUM(AM4:AM7)</f>
        <v>3</v>
      </c>
      <c r="AN8" s="36">
        <f>SUM(AN4:AN7)</f>
        <v>0</v>
      </c>
      <c r="AO8" s="36">
        <f>SUM(AO4:AO7)</f>
        <v>6</v>
      </c>
      <c r="AP8" s="36">
        <f>SUM(AP4:AP7)</f>
        <v>0</v>
      </c>
      <c r="AQ8" s="36">
        <f>SUM(AQ4:AQ7)</f>
        <v>12</v>
      </c>
      <c r="AR8" s="37">
        <f>PRODUCT(AQ8/AS8)</f>
        <v>0.46153846153846156</v>
      </c>
      <c r="AS8" s="39">
        <f>SUM(AS4:AS7)</f>
        <v>26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29</v>
      </c>
      <c r="O10" s="7" t="s">
        <v>30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68</v>
      </c>
      <c r="F13" s="48">
        <f>PRODUCT(AB8+AN8)</f>
        <v>2</v>
      </c>
      <c r="G13" s="48">
        <f>PRODUCT(AC8+AO8)</f>
        <v>81</v>
      </c>
      <c r="H13" s="48">
        <f>PRODUCT(AD8+AP8)</f>
        <v>30</v>
      </c>
      <c r="I13" s="48">
        <f>PRODUCT(AE8+AQ8)</f>
        <v>262</v>
      </c>
      <c r="J13" s="67">
        <f>PRODUCT(I13/K13)</f>
        <v>0.51574803149606296</v>
      </c>
      <c r="K13" s="10">
        <f>PRODUCT(AG8+AS8)</f>
        <v>508</v>
      </c>
      <c r="L13" s="54">
        <f>PRODUCT((F13+G13)/E13)</f>
        <v>1.2205882352941178</v>
      </c>
      <c r="M13" s="54">
        <f>PRODUCT(H13/E13)</f>
        <v>0.44117647058823528</v>
      </c>
      <c r="N13" s="54">
        <f>PRODUCT((F13+G13+H13)/E13)</f>
        <v>1.661764705882353</v>
      </c>
      <c r="O13" s="54">
        <f>PRODUCT(I13/E13)</f>
        <v>3.8529411764705883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68</v>
      </c>
      <c r="F14" s="48">
        <f t="shared" ref="F14:I14" si="0">SUM(F11:F13)</f>
        <v>2</v>
      </c>
      <c r="G14" s="48">
        <f t="shared" si="0"/>
        <v>81</v>
      </c>
      <c r="H14" s="48">
        <f t="shared" si="0"/>
        <v>30</v>
      </c>
      <c r="I14" s="48">
        <f t="shared" si="0"/>
        <v>262</v>
      </c>
      <c r="J14" s="67">
        <f>PRODUCT(I14/K14)</f>
        <v>0.51574803149606296</v>
      </c>
      <c r="K14" s="16">
        <f>SUM(K11:K13)</f>
        <v>508</v>
      </c>
      <c r="L14" s="54">
        <f>PRODUCT((F14+G14)/E14)</f>
        <v>1.2205882352941178</v>
      </c>
      <c r="M14" s="54">
        <f>PRODUCT(H14/E14)</f>
        <v>0.44117647058823528</v>
      </c>
      <c r="N14" s="54">
        <f>PRODUCT((F14+G14+H14)/E14)</f>
        <v>1.661764705882353</v>
      </c>
      <c r="O14" s="54">
        <f>PRODUCT(I14/E14)</f>
        <v>3.8529411764705883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2018-09-05T11:41:35Z</dcterms:modified>
</cp:coreProperties>
</file>