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K14" i="3" s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F8" i="3"/>
  <c r="F12" i="3" s="1"/>
  <c r="E8" i="3"/>
  <c r="E12" i="3" s="1"/>
  <c r="O12" i="3" l="1"/>
  <c r="N12" i="3"/>
  <c r="L12" i="3"/>
  <c r="M12" i="3"/>
  <c r="F13" i="3"/>
  <c r="H13" i="3"/>
  <c r="N13" i="3" s="1"/>
  <c r="O13" i="3"/>
  <c r="L13" i="3"/>
  <c r="F14" i="3"/>
  <c r="N14" i="3" s="1"/>
  <c r="H14" i="3"/>
  <c r="E14" i="3"/>
  <c r="G14" i="3"/>
  <c r="I14" i="3"/>
  <c r="O14" i="3" s="1"/>
  <c r="L14" i="3" l="1"/>
  <c r="M13" i="3"/>
  <c r="M14" i="3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F22" i="1" s="1"/>
  <c r="E15" i="1"/>
  <c r="E19" i="1" s="1"/>
  <c r="E22" i="1" s="1"/>
  <c r="G22" i="1" l="1"/>
  <c r="K19" i="1"/>
  <c r="I22" i="1"/>
  <c r="M22" i="1" s="1"/>
  <c r="M19" i="1"/>
  <c r="K22" i="1"/>
  <c r="H22" i="1"/>
  <c r="L22" i="1" s="1"/>
  <c r="L19" i="1"/>
</calcChain>
</file>

<file path=xl/sharedStrings.xml><?xml version="1.0" encoding="utf-8"?>
<sst xmlns="http://schemas.openxmlformats.org/spreadsheetml/2006/main" count="170" uniqueCount="68">
  <si>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</si>
  <si>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</si>
  <si>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</si>
  <si>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</si>
  <si>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</si>
  <si>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</si>
  <si>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</si>
  <si>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</si>
  <si>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</si>
  <si>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</si>
  <si>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</si>
  <si>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</si>
  <si>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</si>
  <si>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</si>
  <si>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</si>
  <si>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</si>
  <si>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</si>
  <si>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</si>
  <si>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</si>
  <si>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</si>
  <si>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</si>
  <si>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</si>
  <si>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</si>
  <si>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</si>
  <si>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</si>
  <si>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</si>
  <si>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</si>
  <si>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</si>
  <si>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</si>
  <si>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</si>
  <si>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</si>
  <si>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</si>
  <si>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</si>
  <si>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Cup</t>
  </si>
  <si>
    <t>Esko Hietakangas</t>
  </si>
  <si>
    <t>8.</t>
  </si>
  <si>
    <t>AA</t>
  </si>
  <si>
    <t>6.</t>
  </si>
  <si>
    <t>3.  ottelu</t>
  </si>
  <si>
    <t>08.05. 1977  AA - IPV  3-8</t>
  </si>
  <si>
    <t>18.05. 1977  AA - SMJ  13-4</t>
  </si>
  <si>
    <t xml:space="preserve">  25 v   0 kk 24 pv</t>
  </si>
  <si>
    <t xml:space="preserve">  25 v   1 kk   4 pv</t>
  </si>
  <si>
    <t>Seurat</t>
  </si>
  <si>
    <t>9.</t>
  </si>
  <si>
    <t>KuKu</t>
  </si>
  <si>
    <t>ykkössarja</t>
  </si>
  <si>
    <t>AA = Alajärven Ankkurit  (1944)</t>
  </si>
  <si>
    <t>----</t>
  </si>
  <si>
    <t>MESTARUUSSARJA</t>
  </si>
  <si>
    <t>URA SM-SARJASSA</t>
  </si>
  <si>
    <t xml:space="preserve">Lyöty </t>
  </si>
  <si>
    <t xml:space="preserve">Tuotu </t>
  </si>
  <si>
    <t>14.4.1952   Kuortane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</si>
  <si>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</si>
  <si>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</si>
  <si>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</si>
  <si>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</si>
  <si>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</si>
  <si>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</si>
  <si>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</si>
  <si>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</si>
  <si>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</si>
  <si>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</si>
  <si>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</si>
  <si>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12.</t>
  </si>
  <si>
    <t>suomensarja</t>
  </si>
  <si>
    <t>KuKu = Kuortaneen Kunto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</si>
</sst>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3" fillId="2" borderId="13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8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5703125" style="44" customWidth="1"/>
    <col min="16" max="31" width="5.7109375" style="77" customWidth="1"/>
    <col min="32" max="32" width="53" style="1" customWidth="1"/>
    <col min="33" max="16384" width="9.140625" style="8"/>
  </cols>
  <sheetData>
    <row r="1" spans="1:32" ht="19.5" customHeight="1" x14ac:dyDescent="0.25">
      <c r="A1" s="1"/>
      <c r="B1" s="2" t="s">
        <v>34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1"/>
      <c r="U2" s="22" t="s">
        <v>15</v>
      </c>
      <c r="V2" s="14"/>
      <c r="W2" s="14"/>
      <c r="X2" s="14"/>
      <c r="Y2" s="15"/>
      <c r="Z2" s="22" t="s">
        <v>32</v>
      </c>
      <c r="AA2" s="14"/>
      <c r="AB2" s="14"/>
      <c r="AC2" s="20"/>
      <c r="AD2" s="14"/>
      <c r="AE2" s="15"/>
      <c r="AF2" s="9"/>
    </row>
    <row r="3" spans="1:3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22</v>
      </c>
      <c r="AA3" s="18" t="s">
        <v>23</v>
      </c>
      <c r="AB3" s="15" t="s">
        <v>33</v>
      </c>
      <c r="AC3" s="15" t="s">
        <v>29</v>
      </c>
      <c r="AD3" s="17" t="s">
        <v>30</v>
      </c>
      <c r="AE3" s="18" t="s">
        <v>31</v>
      </c>
      <c r="AF3" s="9"/>
    </row>
    <row r="4" spans="1:32" s="23" customFormat="1" ht="15" customHeight="1" x14ac:dyDescent="0.2">
      <c r="A4" s="9"/>
      <c r="B4" s="25">
        <v>1977</v>
      </c>
      <c r="C4" s="25" t="s">
        <v>35</v>
      </c>
      <c r="D4" s="2" t="s">
        <v>36</v>
      </c>
      <c r="E4" s="25">
        <v>21</v>
      </c>
      <c r="F4" s="25">
        <v>0</v>
      </c>
      <c r="G4" s="25">
        <v>11</v>
      </c>
      <c r="H4" s="25">
        <v>11</v>
      </c>
      <c r="I4" s="25">
        <v>65</v>
      </c>
      <c r="J4" s="25">
        <v>39</v>
      </c>
      <c r="K4" s="25">
        <v>11</v>
      </c>
      <c r="L4" s="25">
        <v>4</v>
      </c>
      <c r="M4" s="25">
        <v>11</v>
      </c>
      <c r="N4" s="26" t="s">
        <v>48</v>
      </c>
      <c r="O4" s="24"/>
      <c r="P4" s="25"/>
      <c r="Q4" s="25"/>
      <c r="R4" s="27"/>
      <c r="S4" s="25"/>
      <c r="T4" s="25"/>
      <c r="U4" s="28"/>
      <c r="V4" s="28"/>
      <c r="W4" s="28"/>
      <c r="X4" s="28"/>
      <c r="Y4" s="28"/>
      <c r="Z4" s="25"/>
      <c r="AA4" s="29"/>
      <c r="AB4" s="30"/>
      <c r="AC4" s="27"/>
      <c r="AD4" s="31"/>
      <c r="AE4" s="25"/>
      <c r="AF4" s="9"/>
    </row>
    <row r="5" spans="1:32" s="23" customFormat="1" ht="15" customHeight="1" x14ac:dyDescent="0.2">
      <c r="A5" s="9"/>
      <c r="B5" s="25">
        <v>1978</v>
      </c>
      <c r="C5" s="25" t="s">
        <v>37</v>
      </c>
      <c r="D5" s="2" t="s">
        <v>36</v>
      </c>
      <c r="E5" s="25">
        <v>4</v>
      </c>
      <c r="F5" s="25">
        <v>0</v>
      </c>
      <c r="G5" s="25">
        <v>1</v>
      </c>
      <c r="H5" s="25">
        <v>1</v>
      </c>
      <c r="I5" s="25">
        <v>6</v>
      </c>
      <c r="J5" s="25">
        <v>2</v>
      </c>
      <c r="K5" s="25">
        <v>0</v>
      </c>
      <c r="L5" s="25">
        <v>3</v>
      </c>
      <c r="M5" s="25">
        <v>1</v>
      </c>
      <c r="N5" s="26" t="s">
        <v>48</v>
      </c>
      <c r="O5" s="24"/>
      <c r="P5" s="25"/>
      <c r="Q5" s="25"/>
      <c r="R5" s="27"/>
      <c r="S5" s="25"/>
      <c r="T5" s="25"/>
      <c r="U5" s="28"/>
      <c r="V5" s="28"/>
      <c r="W5" s="28"/>
      <c r="X5" s="28"/>
      <c r="Y5" s="28"/>
      <c r="Z5" s="25"/>
      <c r="AA5" s="29"/>
      <c r="AB5" s="30"/>
      <c r="AC5" s="27"/>
      <c r="AD5" s="31"/>
      <c r="AE5" s="25"/>
      <c r="AF5" s="9"/>
    </row>
    <row r="6" spans="1:32" s="23" customFormat="1" ht="15" customHeight="1" x14ac:dyDescent="0.2">
      <c r="A6" s="9"/>
      <c r="B6" s="25">
        <v>1979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32"/>
      <c r="O6" s="24"/>
      <c r="P6" s="25"/>
      <c r="Q6" s="25"/>
      <c r="R6" s="27"/>
      <c r="S6" s="25"/>
      <c r="T6" s="25"/>
      <c r="U6" s="28"/>
      <c r="V6" s="28"/>
      <c r="W6" s="28"/>
      <c r="X6" s="28"/>
      <c r="Y6" s="28"/>
      <c r="Z6" s="25"/>
      <c r="AA6" s="29"/>
      <c r="AB6" s="30"/>
      <c r="AC6" s="27"/>
      <c r="AD6" s="31"/>
      <c r="AE6" s="25"/>
      <c r="AF6" s="9"/>
    </row>
    <row r="7" spans="1:32" s="23" customFormat="1" ht="15" customHeight="1" x14ac:dyDescent="0.2">
      <c r="A7" s="9"/>
      <c r="B7" s="25">
        <v>1980</v>
      </c>
      <c r="C7" s="25"/>
      <c r="D7" s="2"/>
      <c r="E7" s="25"/>
      <c r="F7" s="25"/>
      <c r="G7" s="25"/>
      <c r="H7" s="25"/>
      <c r="I7" s="25"/>
      <c r="J7" s="25"/>
      <c r="K7" s="25"/>
      <c r="L7" s="25"/>
      <c r="M7" s="25"/>
      <c r="N7" s="32"/>
      <c r="O7" s="24"/>
      <c r="P7" s="25"/>
      <c r="Q7" s="25"/>
      <c r="R7" s="27"/>
      <c r="S7" s="25"/>
      <c r="T7" s="25"/>
      <c r="U7" s="28"/>
      <c r="V7" s="28"/>
      <c r="W7" s="28"/>
      <c r="X7" s="28"/>
      <c r="Y7" s="28"/>
      <c r="Z7" s="25"/>
      <c r="AA7" s="29"/>
      <c r="AB7" s="30"/>
      <c r="AC7" s="27"/>
      <c r="AD7" s="31"/>
      <c r="AE7" s="25"/>
      <c r="AF7" s="9"/>
    </row>
    <row r="8" spans="1:32" s="23" customFormat="1" ht="15" customHeight="1" x14ac:dyDescent="0.2">
      <c r="A8" s="9"/>
      <c r="B8" s="25">
        <v>1981</v>
      </c>
      <c r="C8" s="25"/>
      <c r="D8" s="2"/>
      <c r="E8" s="25"/>
      <c r="F8" s="25"/>
      <c r="G8" s="25"/>
      <c r="H8" s="25"/>
      <c r="I8" s="25"/>
      <c r="J8" s="25"/>
      <c r="K8" s="25"/>
      <c r="L8" s="25"/>
      <c r="M8" s="25"/>
      <c r="N8" s="32"/>
      <c r="O8" s="24"/>
      <c r="P8" s="25"/>
      <c r="Q8" s="25"/>
      <c r="R8" s="27"/>
      <c r="S8" s="25"/>
      <c r="T8" s="25"/>
      <c r="U8" s="28"/>
      <c r="V8" s="28"/>
      <c r="W8" s="28"/>
      <c r="X8" s="28"/>
      <c r="Y8" s="28"/>
      <c r="Z8" s="25"/>
      <c r="AA8" s="29"/>
      <c r="AB8" s="30"/>
      <c r="AC8" s="27"/>
      <c r="AD8" s="31"/>
      <c r="AE8" s="25"/>
      <c r="AF8" s="9"/>
    </row>
    <row r="9" spans="1:32" s="23" customFormat="1" ht="15" customHeight="1" x14ac:dyDescent="0.2">
      <c r="A9" s="9"/>
      <c r="B9" s="25">
        <v>1982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32"/>
      <c r="O9" s="24"/>
      <c r="P9" s="25"/>
      <c r="Q9" s="25"/>
      <c r="R9" s="27"/>
      <c r="S9" s="25"/>
      <c r="T9" s="25"/>
      <c r="U9" s="28"/>
      <c r="V9" s="28"/>
      <c r="W9" s="28"/>
      <c r="X9" s="28"/>
      <c r="Y9" s="28"/>
      <c r="Z9" s="25"/>
      <c r="AA9" s="29"/>
      <c r="AB9" s="30"/>
      <c r="AC9" s="27"/>
      <c r="AD9" s="31"/>
      <c r="AE9" s="25"/>
      <c r="AF9" s="9"/>
    </row>
    <row r="10" spans="1:32" s="23" customFormat="1" ht="15" customHeight="1" x14ac:dyDescent="0.2">
      <c r="A10" s="9"/>
      <c r="B10" s="33">
        <v>1983</v>
      </c>
      <c r="C10" s="33" t="s">
        <v>44</v>
      </c>
      <c r="D10" s="34" t="s">
        <v>45</v>
      </c>
      <c r="E10" s="33"/>
      <c r="F10" s="35" t="s">
        <v>46</v>
      </c>
      <c r="G10" s="36"/>
      <c r="H10" s="37"/>
      <c r="I10" s="33"/>
      <c r="J10" s="33"/>
      <c r="K10" s="33"/>
      <c r="L10" s="33"/>
      <c r="M10" s="33"/>
      <c r="N10" s="38"/>
      <c r="O10" s="24"/>
      <c r="P10" s="25"/>
      <c r="Q10" s="25"/>
      <c r="R10" s="27"/>
      <c r="S10" s="25"/>
      <c r="T10" s="25"/>
      <c r="U10" s="28"/>
      <c r="V10" s="28"/>
      <c r="W10" s="28"/>
      <c r="X10" s="28"/>
      <c r="Y10" s="28"/>
      <c r="Z10" s="25"/>
      <c r="AA10" s="29"/>
      <c r="AB10" s="30"/>
      <c r="AC10" s="27"/>
      <c r="AD10" s="31"/>
      <c r="AE10" s="25"/>
      <c r="AF10" s="9"/>
    </row>
    <row r="11" spans="1:32" s="23" customFormat="1" ht="15" customHeight="1" x14ac:dyDescent="0.2">
      <c r="A11" s="9"/>
      <c r="B11" s="33">
        <v>1984</v>
      </c>
      <c r="C11" s="33" t="s">
        <v>65</v>
      </c>
      <c r="D11" s="34" t="s">
        <v>45</v>
      </c>
      <c r="E11" s="33"/>
      <c r="F11" s="35" t="s">
        <v>46</v>
      </c>
      <c r="G11" s="36"/>
      <c r="H11" s="37"/>
      <c r="I11" s="33"/>
      <c r="J11" s="33"/>
      <c r="K11" s="33"/>
      <c r="L11" s="33"/>
      <c r="M11" s="33"/>
      <c r="N11" s="38"/>
      <c r="O11" s="24"/>
      <c r="P11" s="25"/>
      <c r="Q11" s="25"/>
      <c r="R11" s="27"/>
      <c r="S11" s="25"/>
      <c r="T11" s="25"/>
      <c r="U11" s="28"/>
      <c r="V11" s="28"/>
      <c r="W11" s="28"/>
      <c r="X11" s="28"/>
      <c r="Y11" s="28"/>
      <c r="Z11" s="25"/>
      <c r="AA11" s="29"/>
      <c r="AB11" s="30"/>
      <c r="AC11" s="27"/>
      <c r="AD11" s="31"/>
      <c r="AE11" s="25"/>
      <c r="AF11" s="9"/>
    </row>
    <row r="12" spans="1:32" s="23" customFormat="1" ht="15" customHeight="1" x14ac:dyDescent="0.2">
      <c r="A12" s="9"/>
      <c r="B12" s="33">
        <v>1983</v>
      </c>
      <c r="C12" s="33" t="s">
        <v>44</v>
      </c>
      <c r="D12" s="34" t="s">
        <v>45</v>
      </c>
      <c r="E12" s="33"/>
      <c r="F12" s="35" t="s">
        <v>46</v>
      </c>
      <c r="G12" s="36"/>
      <c r="H12" s="37"/>
      <c r="I12" s="33"/>
      <c r="J12" s="33"/>
      <c r="K12" s="33"/>
      <c r="L12" s="33"/>
      <c r="M12" s="33"/>
      <c r="N12" s="38"/>
      <c r="O12" s="24"/>
      <c r="P12" s="25"/>
      <c r="Q12" s="25"/>
      <c r="R12" s="27"/>
      <c r="S12" s="25"/>
      <c r="T12" s="25"/>
      <c r="U12" s="28"/>
      <c r="V12" s="28"/>
      <c r="W12" s="28"/>
      <c r="X12" s="28"/>
      <c r="Y12" s="28"/>
      <c r="Z12" s="25"/>
      <c r="AA12" s="29"/>
      <c r="AB12" s="30"/>
      <c r="AC12" s="27"/>
      <c r="AD12" s="31"/>
      <c r="AE12" s="25"/>
      <c r="AF12" s="9"/>
    </row>
    <row r="13" spans="1:32" s="23" customFormat="1" ht="15" customHeight="1" x14ac:dyDescent="0.2">
      <c r="A13" s="9"/>
      <c r="B13" s="121">
        <v>1985</v>
      </c>
      <c r="C13" s="121" t="s">
        <v>37</v>
      </c>
      <c r="D13" s="113" t="s">
        <v>45</v>
      </c>
      <c r="E13" s="121"/>
      <c r="F13" s="113" t="s">
        <v>66</v>
      </c>
      <c r="G13" s="114"/>
      <c r="H13" s="115"/>
      <c r="I13" s="121"/>
      <c r="J13" s="121"/>
      <c r="K13" s="121"/>
      <c r="L13" s="121"/>
      <c r="M13" s="121"/>
      <c r="N13" s="122"/>
      <c r="O13" s="24"/>
      <c r="P13" s="25"/>
      <c r="Q13" s="25"/>
      <c r="R13" s="27"/>
      <c r="S13" s="25"/>
      <c r="T13" s="25"/>
      <c r="U13" s="28"/>
      <c r="V13" s="28"/>
      <c r="W13" s="28"/>
      <c r="X13" s="28"/>
      <c r="Y13" s="28"/>
      <c r="Z13" s="25"/>
      <c r="AA13" s="29"/>
      <c r="AB13" s="30"/>
      <c r="AC13" s="27"/>
      <c r="AD13" s="31"/>
      <c r="AE13" s="25"/>
      <c r="AF13" s="9"/>
    </row>
    <row r="14" spans="1:32" s="23" customFormat="1" ht="15" customHeight="1" x14ac:dyDescent="0.2">
      <c r="A14" s="9"/>
      <c r="B14" s="121">
        <v>1986</v>
      </c>
      <c r="C14" s="121" t="s">
        <v>37</v>
      </c>
      <c r="D14" s="113" t="s">
        <v>45</v>
      </c>
      <c r="E14" s="121"/>
      <c r="F14" s="113" t="s">
        <v>66</v>
      </c>
      <c r="G14" s="121"/>
      <c r="H14" s="121"/>
      <c r="I14" s="121"/>
      <c r="J14" s="121"/>
      <c r="K14" s="121"/>
      <c r="L14" s="121"/>
      <c r="M14" s="121"/>
      <c r="N14" s="122"/>
      <c r="O14" s="24"/>
      <c r="P14" s="25"/>
      <c r="Q14" s="25"/>
      <c r="R14" s="27"/>
      <c r="S14" s="25"/>
      <c r="T14" s="25"/>
      <c r="U14" s="28"/>
      <c r="V14" s="28"/>
      <c r="W14" s="28"/>
      <c r="X14" s="28"/>
      <c r="Y14" s="28"/>
      <c r="Z14" s="25"/>
      <c r="AA14" s="29"/>
      <c r="AB14" s="30"/>
      <c r="AC14" s="27"/>
      <c r="AD14" s="31"/>
      <c r="AE14" s="25"/>
      <c r="AF14" s="9"/>
    </row>
    <row r="15" spans="1:32" s="23" customFormat="1" ht="15" customHeight="1" x14ac:dyDescent="0.2">
      <c r="A15" s="1"/>
      <c r="B15" s="16" t="s">
        <v>7</v>
      </c>
      <c r="C15" s="17"/>
      <c r="D15" s="15"/>
      <c r="E15" s="18">
        <f t="shared" ref="E15:M15" si="0">SUM(E4:E14)</f>
        <v>25</v>
      </c>
      <c r="F15" s="18">
        <f t="shared" si="0"/>
        <v>0</v>
      </c>
      <c r="G15" s="18">
        <f t="shared" si="0"/>
        <v>12</v>
      </c>
      <c r="H15" s="18">
        <f t="shared" si="0"/>
        <v>12</v>
      </c>
      <c r="I15" s="18">
        <f t="shared" si="0"/>
        <v>71</v>
      </c>
      <c r="J15" s="18">
        <f t="shared" si="0"/>
        <v>41</v>
      </c>
      <c r="K15" s="18">
        <f t="shared" si="0"/>
        <v>11</v>
      </c>
      <c r="L15" s="18">
        <f t="shared" si="0"/>
        <v>7</v>
      </c>
      <c r="M15" s="18">
        <f t="shared" si="0"/>
        <v>12</v>
      </c>
      <c r="N15" s="39" t="s">
        <v>48</v>
      </c>
      <c r="O15" s="24"/>
      <c r="P15" s="18">
        <f t="shared" ref="P15:AE15" si="1">SUM(P4:P14)</f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9"/>
    </row>
    <row r="16" spans="1:32" ht="15" customHeight="1" x14ac:dyDescent="0.2">
      <c r="A16" s="9"/>
      <c r="B16" s="2" t="s">
        <v>2</v>
      </c>
      <c r="C16" s="31"/>
      <c r="D16" s="40">
        <v>51.3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3"/>
      <c r="AE16" s="41"/>
      <c r="AF16" s="9"/>
    </row>
    <row r="17" spans="1:33" s="23" customFormat="1" ht="15" customHeight="1" x14ac:dyDescent="0.25">
      <c r="A17" s="9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4"/>
      <c r="P17" s="41"/>
      <c r="Q17" s="45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9"/>
    </row>
    <row r="18" spans="1:33" ht="15" customHeight="1" x14ac:dyDescent="0.25">
      <c r="A18" s="9"/>
      <c r="B18" s="22" t="s">
        <v>50</v>
      </c>
      <c r="C18" s="46"/>
      <c r="D18" s="46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1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47" t="s">
        <v>28</v>
      </c>
      <c r="Q18" s="12"/>
      <c r="R18" s="12"/>
      <c r="S18" s="12"/>
      <c r="T18" s="48"/>
      <c r="U18" s="48"/>
      <c r="V18" s="48"/>
      <c r="W18" s="48"/>
      <c r="X18" s="48"/>
      <c r="Y18" s="12"/>
      <c r="Z18" s="12"/>
      <c r="AA18" s="12"/>
      <c r="AB18" s="12"/>
      <c r="AC18" s="12"/>
      <c r="AD18" s="12"/>
      <c r="AE18" s="49"/>
      <c r="AF18" s="9"/>
      <c r="AG18" s="41"/>
    </row>
    <row r="19" spans="1:33" ht="15" customHeight="1" x14ac:dyDescent="0.2">
      <c r="A19" s="9"/>
      <c r="B19" s="47" t="s">
        <v>12</v>
      </c>
      <c r="C19" s="12"/>
      <c r="D19" s="49"/>
      <c r="E19" s="25">
        <f>PRODUCT(E15)</f>
        <v>25</v>
      </c>
      <c r="F19" s="25">
        <f>PRODUCT(F15)</f>
        <v>0</v>
      </c>
      <c r="G19" s="25">
        <f>PRODUCT(G15)</f>
        <v>12</v>
      </c>
      <c r="H19" s="25">
        <f>PRODUCT(H15)</f>
        <v>12</v>
      </c>
      <c r="I19" s="25">
        <f>PRODUCT(I15)</f>
        <v>71</v>
      </c>
      <c r="J19" s="41"/>
      <c r="K19" s="50">
        <f>PRODUCT((F19+G19)/E19)</f>
        <v>0.48</v>
      </c>
      <c r="L19" s="50">
        <f>PRODUCT(H19/E19)</f>
        <v>0.48</v>
      </c>
      <c r="M19" s="50">
        <f>PRODUCT(I19/E19)</f>
        <v>2.84</v>
      </c>
      <c r="N19" s="26" t="s">
        <v>48</v>
      </c>
      <c r="O19" s="24"/>
      <c r="P19" s="51" t="s">
        <v>9</v>
      </c>
      <c r="Q19" s="52"/>
      <c r="R19" s="53" t="s">
        <v>39</v>
      </c>
      <c r="S19" s="53"/>
      <c r="T19" s="53"/>
      <c r="U19" s="53"/>
      <c r="V19" s="53"/>
      <c r="W19" s="53"/>
      <c r="X19" s="54" t="s">
        <v>11</v>
      </c>
      <c r="Y19" s="53"/>
      <c r="Z19" s="86" t="s">
        <v>41</v>
      </c>
      <c r="AA19" s="53"/>
      <c r="AB19" s="53"/>
      <c r="AC19" s="53"/>
      <c r="AD19" s="54"/>
      <c r="AE19" s="123"/>
      <c r="AF19" s="9"/>
      <c r="AG19" s="41"/>
    </row>
    <row r="20" spans="1:33" ht="15" customHeight="1" x14ac:dyDescent="0.2">
      <c r="A20" s="9"/>
      <c r="B20" s="55" t="s">
        <v>14</v>
      </c>
      <c r="C20" s="56"/>
      <c r="D20" s="57"/>
      <c r="E20" s="25"/>
      <c r="F20" s="25"/>
      <c r="G20" s="25"/>
      <c r="H20" s="25"/>
      <c r="I20" s="25"/>
      <c r="J20" s="41"/>
      <c r="K20" s="50"/>
      <c r="L20" s="50"/>
      <c r="M20" s="50"/>
      <c r="N20" s="58"/>
      <c r="O20" s="24"/>
      <c r="P20" s="59" t="s">
        <v>51</v>
      </c>
      <c r="Q20" s="60"/>
      <c r="R20" s="61" t="s">
        <v>40</v>
      </c>
      <c r="S20" s="61"/>
      <c r="T20" s="61"/>
      <c r="U20" s="61"/>
      <c r="V20" s="61"/>
      <c r="W20" s="61"/>
      <c r="X20" s="62" t="s">
        <v>38</v>
      </c>
      <c r="Y20" s="61"/>
      <c r="Z20" s="87" t="s">
        <v>42</v>
      </c>
      <c r="AA20" s="61"/>
      <c r="AB20" s="61"/>
      <c r="AC20" s="61"/>
      <c r="AD20" s="62"/>
      <c r="AE20" s="124"/>
      <c r="AF20" s="9"/>
      <c r="AG20" s="41"/>
    </row>
    <row r="21" spans="1:33" ht="15" customHeight="1" x14ac:dyDescent="0.2">
      <c r="A21" s="9"/>
      <c r="B21" s="63" t="s">
        <v>15</v>
      </c>
      <c r="C21" s="64"/>
      <c r="D21" s="65"/>
      <c r="E21" s="28"/>
      <c r="F21" s="28"/>
      <c r="G21" s="28"/>
      <c r="H21" s="28"/>
      <c r="I21" s="28"/>
      <c r="J21" s="41"/>
      <c r="K21" s="66"/>
      <c r="L21" s="66"/>
      <c r="M21" s="66"/>
      <c r="N21" s="67"/>
      <c r="O21" s="24"/>
      <c r="P21" s="59" t="s">
        <v>52</v>
      </c>
      <c r="Q21" s="60"/>
      <c r="R21" s="61" t="s">
        <v>40</v>
      </c>
      <c r="S21" s="61"/>
      <c r="T21" s="61"/>
      <c r="U21" s="61"/>
      <c r="V21" s="61"/>
      <c r="W21" s="61"/>
      <c r="X21" s="62" t="s">
        <v>38</v>
      </c>
      <c r="Y21" s="61"/>
      <c r="Z21" s="87" t="s">
        <v>42</v>
      </c>
      <c r="AA21" s="61"/>
      <c r="AB21" s="61"/>
      <c r="AC21" s="61"/>
      <c r="AD21" s="62"/>
      <c r="AE21" s="124"/>
      <c r="AF21" s="9"/>
      <c r="AG21" s="41"/>
    </row>
    <row r="22" spans="1:33" ht="15" customHeight="1" x14ac:dyDescent="0.2">
      <c r="A22" s="9"/>
      <c r="B22" s="68" t="s">
        <v>24</v>
      </c>
      <c r="C22" s="69"/>
      <c r="D22" s="70"/>
      <c r="E22" s="18">
        <f>SUM(E19:E21)</f>
        <v>25</v>
      </c>
      <c r="F22" s="18">
        <f>SUM(F19:F21)</f>
        <v>0</v>
      </c>
      <c r="G22" s="18">
        <f>SUM(G19:G21)</f>
        <v>12</v>
      </c>
      <c r="H22" s="18">
        <f>SUM(H19:H21)</f>
        <v>12</v>
      </c>
      <c r="I22" s="18">
        <f>SUM(I19:I21)</f>
        <v>71</v>
      </c>
      <c r="J22" s="41"/>
      <c r="K22" s="71">
        <f>PRODUCT((F22+G22)/E22)</f>
        <v>0.48</v>
      </c>
      <c r="L22" s="71">
        <f>PRODUCT(H22/E22)</f>
        <v>0.48</v>
      </c>
      <c r="M22" s="71">
        <f>PRODUCT(I22/E22)</f>
        <v>2.84</v>
      </c>
      <c r="N22" s="39" t="s">
        <v>48</v>
      </c>
      <c r="O22" s="24"/>
      <c r="P22" s="72" t="s">
        <v>10</v>
      </c>
      <c r="Q22" s="73"/>
      <c r="R22" s="73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5"/>
      <c r="AE22" s="125"/>
      <c r="AF22" s="9"/>
      <c r="AG22" s="41"/>
    </row>
    <row r="23" spans="1:33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4"/>
      <c r="P23" s="41"/>
      <c r="Q23" s="45"/>
      <c r="R23" s="41"/>
      <c r="S23" s="41"/>
      <c r="T23" s="24"/>
      <c r="U23" s="24"/>
      <c r="V23" s="76"/>
      <c r="W23" s="41"/>
      <c r="X23" s="41"/>
      <c r="Y23" s="41"/>
      <c r="Z23" s="41"/>
      <c r="AA23" s="41"/>
      <c r="AB23" s="41"/>
      <c r="AC23" s="41"/>
      <c r="AD23" s="41"/>
      <c r="AE23" s="41"/>
      <c r="AF23" s="9"/>
      <c r="AG23" s="24"/>
    </row>
    <row r="24" spans="1:33" ht="15" customHeight="1" x14ac:dyDescent="0.25">
      <c r="A24" s="9"/>
      <c r="B24" s="41" t="s">
        <v>43</v>
      </c>
      <c r="C24" s="41"/>
      <c r="D24" s="41" t="s">
        <v>67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24"/>
      <c r="P24" s="41"/>
      <c r="Q24" s="45"/>
      <c r="R24" s="41"/>
      <c r="S24" s="41"/>
      <c r="T24" s="24"/>
      <c r="U24" s="24"/>
      <c r="V24" s="76"/>
      <c r="W24" s="41"/>
      <c r="X24" s="41"/>
      <c r="Y24" s="41"/>
      <c r="Z24" s="41"/>
      <c r="AA24" s="41"/>
      <c r="AB24" s="41"/>
      <c r="AC24" s="41"/>
      <c r="AD24" s="41"/>
      <c r="AE24" s="41"/>
      <c r="AF24" s="9"/>
    </row>
    <row r="25" spans="1:33" ht="15" customHeight="1" x14ac:dyDescent="0.25">
      <c r="A25" s="9"/>
      <c r="B25" s="41"/>
      <c r="C25" s="41"/>
      <c r="D25" s="41" t="s">
        <v>47</v>
      </c>
      <c r="E25" s="41"/>
      <c r="F25" s="41"/>
      <c r="G25" s="41"/>
      <c r="H25" s="41"/>
      <c r="I25" s="41"/>
      <c r="J25" s="41"/>
      <c r="K25" s="41"/>
      <c r="L25" s="41"/>
      <c r="M25" s="41"/>
      <c r="N25" s="45"/>
      <c r="O25" s="24"/>
      <c r="P25" s="41"/>
      <c r="Q25" s="45"/>
      <c r="R25" s="41"/>
      <c r="S25" s="41"/>
      <c r="T25" s="24"/>
      <c r="U25" s="24"/>
      <c r="V25" s="76"/>
      <c r="W25" s="41"/>
      <c r="X25" s="41"/>
      <c r="Y25" s="41"/>
      <c r="Z25" s="41"/>
      <c r="AA25" s="41"/>
      <c r="AB25" s="41"/>
      <c r="AC25" s="41"/>
      <c r="AD25" s="41"/>
      <c r="AE25" s="41"/>
      <c r="AF25" s="9"/>
    </row>
    <row r="26" spans="1:33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5"/>
      <c r="O26" s="24"/>
      <c r="P26" s="41"/>
      <c r="Q26" s="45"/>
      <c r="R26" s="41"/>
      <c r="S26" s="41"/>
      <c r="T26" s="24"/>
      <c r="U26" s="24"/>
      <c r="V26" s="76"/>
      <c r="W26" s="41"/>
      <c r="X26" s="41"/>
      <c r="Y26" s="41"/>
      <c r="Z26" s="41"/>
      <c r="AA26" s="41"/>
      <c r="AB26" s="41"/>
      <c r="AC26" s="41"/>
      <c r="AD26" s="41"/>
      <c r="AE26" s="41"/>
      <c r="AF26" s="9"/>
    </row>
    <row r="27" spans="1:33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5"/>
      <c r="R27" s="41"/>
      <c r="S27" s="41"/>
      <c r="T27" s="24"/>
      <c r="U27" s="24"/>
      <c r="V27" s="76"/>
      <c r="W27" s="76"/>
      <c r="X27" s="24"/>
      <c r="Y27" s="24"/>
      <c r="Z27" s="24"/>
      <c r="AA27" s="24"/>
      <c r="AB27" s="24"/>
      <c r="AC27" s="24"/>
      <c r="AD27" s="24"/>
      <c r="AE27" s="24"/>
    </row>
    <row r="28" spans="1:33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5"/>
      <c r="R28" s="41"/>
      <c r="S28" s="41"/>
      <c r="T28" s="24"/>
      <c r="U28" s="24"/>
      <c r="V28" s="76"/>
      <c r="W28" s="76"/>
      <c r="X28" s="24"/>
      <c r="Y28" s="24"/>
      <c r="Z28" s="24"/>
      <c r="AA28" s="24"/>
      <c r="AB28" s="24"/>
      <c r="AC28" s="24"/>
      <c r="AD28" s="24"/>
      <c r="AE28" s="24"/>
    </row>
    <row r="29" spans="1:33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5"/>
      <c r="R29" s="41"/>
      <c r="S29" s="41"/>
      <c r="T29" s="24"/>
      <c r="U29" s="24"/>
      <c r="V29" s="76"/>
      <c r="W29" s="76"/>
      <c r="X29" s="24"/>
      <c r="Y29" s="24"/>
      <c r="Z29" s="24"/>
      <c r="AA29" s="24"/>
      <c r="AB29" s="24"/>
      <c r="AC29" s="24"/>
      <c r="AD29" s="24"/>
      <c r="AE29" s="24"/>
    </row>
    <row r="30" spans="1:33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5"/>
      <c r="R30" s="41"/>
      <c r="S30" s="41"/>
      <c r="T30" s="24"/>
      <c r="U30" s="24"/>
      <c r="V30" s="76"/>
      <c r="W30" s="76"/>
      <c r="X30" s="24"/>
      <c r="Y30" s="24"/>
      <c r="Z30" s="24"/>
      <c r="AA30" s="24"/>
      <c r="AB30" s="24"/>
      <c r="AC30" s="24"/>
      <c r="AD30" s="24"/>
      <c r="AE30" s="24"/>
    </row>
    <row r="31" spans="1:33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5"/>
      <c r="R31" s="41"/>
      <c r="S31" s="41"/>
      <c r="T31" s="24"/>
      <c r="U31" s="24"/>
      <c r="V31" s="76"/>
      <c r="W31" s="76"/>
      <c r="X31" s="24"/>
      <c r="Y31" s="24"/>
      <c r="Z31" s="24"/>
      <c r="AA31" s="24"/>
      <c r="AB31" s="24"/>
      <c r="AC31" s="24"/>
      <c r="AD31" s="24"/>
      <c r="AE31" s="24"/>
    </row>
    <row r="32" spans="1:33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5"/>
      <c r="R32" s="41"/>
      <c r="S32" s="41"/>
      <c r="T32" s="24"/>
      <c r="U32" s="24"/>
      <c r="V32" s="76"/>
      <c r="W32" s="76"/>
      <c r="X32" s="24"/>
      <c r="Y32" s="24"/>
      <c r="Z32" s="24"/>
      <c r="AA32" s="24"/>
      <c r="AB32" s="24"/>
      <c r="AC32" s="24"/>
      <c r="AD32" s="24"/>
      <c r="AE32" s="24"/>
    </row>
    <row r="33" spans="1:3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5"/>
      <c r="R33" s="41"/>
      <c r="S33" s="41"/>
      <c r="T33" s="24"/>
      <c r="U33" s="24"/>
      <c r="V33" s="76"/>
      <c r="W33" s="76"/>
      <c r="X33" s="24"/>
      <c r="Y33" s="24"/>
      <c r="Z33" s="24"/>
      <c r="AA33" s="24"/>
      <c r="AB33" s="24"/>
      <c r="AC33" s="24"/>
      <c r="AD33" s="24"/>
      <c r="AE33" s="24"/>
    </row>
    <row r="34" spans="1:3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5"/>
      <c r="R34" s="41"/>
      <c r="S34" s="41"/>
      <c r="T34" s="24"/>
      <c r="U34" s="24"/>
      <c r="V34" s="76"/>
      <c r="W34" s="76"/>
      <c r="X34" s="24"/>
      <c r="Y34" s="24"/>
      <c r="Z34" s="24"/>
      <c r="AA34" s="24"/>
      <c r="AB34" s="24"/>
      <c r="AC34" s="24"/>
      <c r="AD34" s="24"/>
      <c r="AE34" s="24"/>
    </row>
    <row r="35" spans="1:3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5"/>
      <c r="R35" s="41"/>
      <c r="S35" s="41"/>
      <c r="T35" s="24"/>
      <c r="U35" s="24"/>
      <c r="V35" s="76"/>
      <c r="W35" s="76"/>
      <c r="X35" s="24"/>
      <c r="Y35" s="24"/>
      <c r="Z35" s="24"/>
      <c r="AA35" s="24"/>
      <c r="AB35" s="24"/>
      <c r="AC35" s="24"/>
      <c r="AD35" s="24"/>
      <c r="AE35" s="24"/>
    </row>
    <row r="36" spans="1:3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5"/>
      <c r="R36" s="41"/>
      <c r="S36" s="41"/>
      <c r="T36" s="24"/>
      <c r="U36" s="24"/>
      <c r="V36" s="76"/>
      <c r="W36" s="76"/>
      <c r="X36" s="24"/>
      <c r="Y36" s="24"/>
      <c r="Z36" s="24"/>
      <c r="AA36" s="24"/>
      <c r="AB36" s="24"/>
      <c r="AC36" s="24"/>
      <c r="AD36" s="24"/>
      <c r="AE36" s="24"/>
    </row>
    <row r="37" spans="1:3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5"/>
      <c r="R37" s="41"/>
      <c r="S37" s="41"/>
      <c r="T37" s="24"/>
      <c r="U37" s="24"/>
      <c r="V37" s="76"/>
      <c r="W37" s="76"/>
      <c r="X37" s="24"/>
      <c r="Y37" s="24"/>
      <c r="Z37" s="24"/>
      <c r="AA37" s="24"/>
      <c r="AB37" s="24"/>
      <c r="AC37" s="24"/>
      <c r="AD37" s="24"/>
      <c r="AE37" s="24"/>
    </row>
    <row r="38" spans="1:3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5"/>
      <c r="R38" s="41"/>
      <c r="S38" s="41"/>
      <c r="T38" s="24"/>
      <c r="U38" s="24"/>
      <c r="V38" s="76"/>
      <c r="W38" s="76"/>
      <c r="X38" s="24"/>
      <c r="Y38" s="24"/>
      <c r="Z38" s="24"/>
      <c r="AA38" s="24"/>
      <c r="AB38" s="24"/>
      <c r="AC38" s="24"/>
      <c r="AD38" s="24"/>
      <c r="AE38" s="24"/>
    </row>
    <row r="39" spans="1:3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5"/>
      <c r="R39" s="41"/>
      <c r="S39" s="41"/>
      <c r="T39" s="24"/>
      <c r="U39" s="24"/>
      <c r="V39" s="76"/>
      <c r="W39" s="76"/>
      <c r="X39" s="24"/>
      <c r="Y39" s="24"/>
      <c r="Z39" s="24"/>
      <c r="AA39" s="24"/>
      <c r="AB39" s="24"/>
      <c r="AC39" s="24"/>
      <c r="AD39" s="24"/>
      <c r="AE39" s="24"/>
    </row>
    <row r="40" spans="1:3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5"/>
      <c r="R40" s="41"/>
      <c r="S40" s="41"/>
      <c r="T40" s="24"/>
      <c r="U40" s="24"/>
      <c r="V40" s="76"/>
      <c r="W40" s="76"/>
      <c r="X40" s="24"/>
      <c r="Y40" s="24"/>
      <c r="Z40" s="24"/>
      <c r="AA40" s="24"/>
      <c r="AB40" s="24"/>
      <c r="AC40" s="24"/>
      <c r="AD40" s="24"/>
      <c r="AE40" s="24"/>
    </row>
    <row r="41" spans="1:3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5"/>
      <c r="R41" s="41"/>
      <c r="S41" s="41"/>
      <c r="T41" s="24"/>
      <c r="U41" s="24"/>
      <c r="V41" s="76"/>
      <c r="W41" s="76"/>
      <c r="X41" s="24"/>
      <c r="Y41" s="24"/>
      <c r="Z41" s="24"/>
      <c r="AA41" s="24"/>
      <c r="AB41" s="24"/>
      <c r="AC41" s="24"/>
      <c r="AD41" s="24"/>
      <c r="AE41" s="24"/>
    </row>
    <row r="42" spans="1:3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5"/>
      <c r="R42" s="41"/>
      <c r="S42" s="41"/>
      <c r="T42" s="24"/>
      <c r="U42" s="24"/>
      <c r="V42" s="76"/>
      <c r="W42" s="76"/>
      <c r="X42" s="24"/>
      <c r="Y42" s="24"/>
      <c r="Z42" s="24"/>
      <c r="AA42" s="24"/>
      <c r="AB42" s="24"/>
      <c r="AC42" s="24"/>
      <c r="AD42" s="24"/>
      <c r="AE42" s="24"/>
    </row>
    <row r="43" spans="1:3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5"/>
      <c r="R43" s="41"/>
      <c r="S43" s="41"/>
      <c r="T43" s="24"/>
      <c r="U43" s="24"/>
      <c r="V43" s="76"/>
      <c r="W43" s="76"/>
      <c r="X43" s="24"/>
      <c r="Y43" s="24"/>
      <c r="Z43" s="24"/>
      <c r="AA43" s="24"/>
      <c r="AB43" s="24"/>
      <c r="AC43" s="24"/>
      <c r="AD43" s="24"/>
      <c r="AE43" s="24"/>
    </row>
    <row r="44" spans="1:3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5"/>
      <c r="R44" s="41"/>
      <c r="S44" s="41"/>
      <c r="T44" s="24"/>
      <c r="U44" s="24"/>
      <c r="V44" s="76"/>
      <c r="W44" s="76"/>
      <c r="X44" s="24"/>
      <c r="Y44" s="24"/>
      <c r="Z44" s="24"/>
      <c r="AA44" s="24"/>
      <c r="AB44" s="24"/>
      <c r="AC44" s="24"/>
      <c r="AD44" s="24"/>
      <c r="AE44" s="24"/>
    </row>
    <row r="45" spans="1:3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5"/>
      <c r="R45" s="41"/>
      <c r="S45" s="41"/>
      <c r="T45" s="24"/>
      <c r="U45" s="24"/>
      <c r="V45" s="76"/>
      <c r="W45" s="76"/>
      <c r="X45" s="24"/>
      <c r="Y45" s="24"/>
      <c r="Z45" s="24"/>
      <c r="AA45" s="24"/>
      <c r="AB45" s="24"/>
      <c r="AC45" s="24"/>
      <c r="AD45" s="24"/>
      <c r="AE45" s="24"/>
    </row>
    <row r="46" spans="1:3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5"/>
      <c r="R46" s="41"/>
      <c r="S46" s="41"/>
      <c r="T46" s="24"/>
      <c r="U46" s="24"/>
      <c r="V46" s="76"/>
      <c r="W46" s="76"/>
      <c r="X46" s="24"/>
      <c r="Y46" s="24"/>
      <c r="Z46" s="24"/>
      <c r="AA46" s="24"/>
      <c r="AB46" s="24"/>
      <c r="AC46" s="24"/>
      <c r="AD46" s="24"/>
      <c r="AE46" s="24"/>
    </row>
    <row r="47" spans="1:3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5"/>
      <c r="R47" s="41"/>
      <c r="S47" s="41"/>
      <c r="T47" s="24"/>
      <c r="U47" s="24"/>
      <c r="V47" s="76"/>
      <c r="W47" s="76"/>
      <c r="X47" s="24"/>
      <c r="Y47" s="24"/>
      <c r="Z47" s="24"/>
      <c r="AA47" s="24"/>
      <c r="AB47" s="24"/>
      <c r="AC47" s="24"/>
      <c r="AD47" s="24"/>
      <c r="AE47" s="24"/>
    </row>
    <row r="48" spans="1:3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5"/>
      <c r="R48" s="41"/>
      <c r="S48" s="41"/>
      <c r="T48" s="24"/>
      <c r="U48" s="24"/>
      <c r="V48" s="76"/>
      <c r="W48" s="76"/>
      <c r="X48" s="24"/>
      <c r="Y48" s="24"/>
      <c r="Z48" s="24"/>
      <c r="AA48" s="24"/>
      <c r="AB48" s="24"/>
      <c r="AC48" s="24"/>
      <c r="AD48" s="24"/>
      <c r="AE48" s="24"/>
    </row>
    <row r="49" spans="1:3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5"/>
      <c r="R49" s="41"/>
      <c r="S49" s="41"/>
      <c r="T49" s="24"/>
      <c r="U49" s="24"/>
      <c r="V49" s="76"/>
      <c r="W49" s="76"/>
      <c r="X49" s="24"/>
      <c r="Y49" s="24"/>
      <c r="Z49" s="24"/>
      <c r="AA49" s="24"/>
      <c r="AB49" s="24"/>
      <c r="AC49" s="24"/>
      <c r="AD49" s="24"/>
      <c r="AE49" s="24"/>
    </row>
    <row r="50" spans="1:3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5"/>
      <c r="R50" s="41"/>
      <c r="S50" s="41"/>
      <c r="T50" s="24"/>
      <c r="U50" s="24"/>
      <c r="V50" s="76"/>
      <c r="W50" s="76"/>
      <c r="X50" s="24"/>
      <c r="Y50" s="24"/>
      <c r="Z50" s="24"/>
      <c r="AA50" s="24"/>
      <c r="AB50" s="24"/>
      <c r="AC50" s="24"/>
      <c r="AD50" s="24"/>
      <c r="AE50" s="24"/>
    </row>
    <row r="51" spans="1:3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5"/>
      <c r="R51" s="41"/>
      <c r="S51" s="41"/>
      <c r="T51" s="24"/>
      <c r="U51" s="24"/>
      <c r="V51" s="76"/>
      <c r="W51" s="76"/>
      <c r="X51" s="24"/>
      <c r="Y51" s="24"/>
      <c r="Z51" s="24"/>
      <c r="AA51" s="24"/>
      <c r="AB51" s="24"/>
      <c r="AC51" s="24"/>
      <c r="AD51" s="24"/>
      <c r="AE51" s="24"/>
    </row>
    <row r="52" spans="1:3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5"/>
      <c r="R52" s="41"/>
      <c r="S52" s="41"/>
      <c r="T52" s="24"/>
      <c r="U52" s="24"/>
      <c r="V52" s="76"/>
      <c r="W52" s="76"/>
      <c r="X52" s="24"/>
      <c r="Y52" s="24"/>
      <c r="Z52" s="24"/>
      <c r="AA52" s="24"/>
      <c r="AB52" s="24"/>
      <c r="AC52" s="24"/>
      <c r="AD52" s="24"/>
      <c r="AE52" s="24"/>
    </row>
    <row r="53" spans="1:3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5"/>
      <c r="R53" s="41"/>
      <c r="S53" s="41"/>
      <c r="T53" s="24"/>
      <c r="U53" s="24"/>
      <c r="V53" s="76"/>
      <c r="W53" s="76"/>
      <c r="X53" s="24"/>
      <c r="Y53" s="24"/>
      <c r="Z53" s="24"/>
      <c r="AA53" s="24"/>
      <c r="AB53" s="24"/>
      <c r="AC53" s="24"/>
      <c r="AD53" s="24"/>
      <c r="AE53" s="24"/>
    </row>
    <row r="54" spans="1:3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5"/>
      <c r="R54" s="41"/>
      <c r="S54" s="41"/>
      <c r="T54" s="24"/>
      <c r="U54" s="24"/>
      <c r="V54" s="76"/>
      <c r="W54" s="76"/>
      <c r="X54" s="24"/>
      <c r="Y54" s="24"/>
      <c r="Z54" s="24"/>
      <c r="AA54" s="24"/>
      <c r="AB54" s="24"/>
      <c r="AC54" s="24"/>
      <c r="AD54" s="24"/>
      <c r="AE54" s="24"/>
    </row>
    <row r="55" spans="1:3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5"/>
      <c r="R55" s="41"/>
      <c r="S55" s="41"/>
      <c r="T55" s="24"/>
      <c r="U55" s="24"/>
      <c r="V55" s="76"/>
      <c r="W55" s="76"/>
      <c r="X55" s="24"/>
      <c r="Y55" s="24"/>
      <c r="Z55" s="24"/>
      <c r="AA55" s="24"/>
      <c r="AB55" s="24"/>
      <c r="AC55" s="24"/>
      <c r="AD55" s="24"/>
      <c r="AE55" s="24"/>
    </row>
    <row r="56" spans="1:3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5"/>
      <c r="R56" s="41"/>
      <c r="S56" s="41"/>
      <c r="T56" s="24"/>
      <c r="U56" s="24"/>
      <c r="V56" s="76"/>
      <c r="W56" s="76"/>
      <c r="X56" s="24"/>
      <c r="Y56" s="24"/>
      <c r="Z56" s="24"/>
      <c r="AA56" s="24"/>
      <c r="AB56" s="24"/>
      <c r="AC56" s="24"/>
      <c r="AD56" s="24"/>
      <c r="AE56" s="24"/>
    </row>
    <row r="57" spans="1:3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5"/>
      <c r="R57" s="41"/>
      <c r="S57" s="41"/>
      <c r="T57" s="24"/>
      <c r="U57" s="24"/>
      <c r="V57" s="76"/>
      <c r="W57" s="76"/>
      <c r="X57" s="24"/>
      <c r="Y57" s="24"/>
      <c r="Z57" s="24"/>
      <c r="AA57" s="24"/>
      <c r="AB57" s="24"/>
      <c r="AC57" s="24"/>
      <c r="AD57" s="24"/>
      <c r="AE57" s="24"/>
    </row>
    <row r="58" spans="1:3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5"/>
      <c r="R58" s="41"/>
      <c r="S58" s="41"/>
      <c r="T58" s="24"/>
      <c r="U58" s="24"/>
      <c r="V58" s="76"/>
      <c r="W58" s="76"/>
      <c r="X58" s="24"/>
      <c r="Y58" s="24"/>
      <c r="Z58" s="24"/>
      <c r="AA58" s="24"/>
      <c r="AB58" s="24"/>
      <c r="AC58" s="24"/>
      <c r="AD58" s="24"/>
      <c r="AE58" s="24"/>
    </row>
    <row r="59" spans="1:3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5"/>
      <c r="R59" s="41"/>
      <c r="S59" s="41"/>
      <c r="T59" s="24"/>
      <c r="U59" s="24"/>
      <c r="V59" s="76"/>
      <c r="W59" s="76"/>
      <c r="X59" s="24"/>
      <c r="Y59" s="24"/>
      <c r="Z59" s="24"/>
      <c r="AA59" s="24"/>
      <c r="AB59" s="24"/>
      <c r="AC59" s="24"/>
      <c r="AD59" s="24"/>
      <c r="AE59" s="24"/>
    </row>
    <row r="60" spans="1:3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5"/>
      <c r="R60" s="41"/>
      <c r="S60" s="41"/>
      <c r="T60" s="24"/>
      <c r="U60" s="24"/>
      <c r="V60" s="76"/>
      <c r="W60" s="76"/>
      <c r="X60" s="24"/>
      <c r="Y60" s="24"/>
      <c r="Z60" s="24"/>
      <c r="AA60" s="24"/>
      <c r="AB60" s="24"/>
      <c r="AC60" s="24"/>
      <c r="AD60" s="24"/>
      <c r="AE60" s="24"/>
    </row>
    <row r="61" spans="1:3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5"/>
      <c r="R61" s="41"/>
      <c r="S61" s="41"/>
      <c r="T61" s="24"/>
      <c r="U61" s="24"/>
      <c r="V61" s="76"/>
      <c r="W61" s="76"/>
      <c r="X61" s="24"/>
      <c r="Y61" s="24"/>
      <c r="Z61" s="24"/>
      <c r="AA61" s="24"/>
      <c r="AB61" s="24"/>
      <c r="AC61" s="24"/>
      <c r="AD61" s="24"/>
      <c r="AE61" s="24"/>
    </row>
    <row r="62" spans="1:3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5"/>
      <c r="R62" s="41"/>
      <c r="S62" s="41"/>
      <c r="T62" s="24"/>
      <c r="U62" s="24"/>
      <c r="V62" s="76"/>
      <c r="W62" s="76"/>
      <c r="X62" s="24"/>
      <c r="Y62" s="24"/>
      <c r="Z62" s="24"/>
      <c r="AA62" s="24"/>
      <c r="AB62" s="24"/>
      <c r="AC62" s="24"/>
      <c r="AD62" s="24"/>
      <c r="AE62" s="24"/>
    </row>
    <row r="63" spans="1:3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5"/>
      <c r="R63" s="41"/>
      <c r="S63" s="41"/>
      <c r="T63" s="24"/>
      <c r="U63" s="24"/>
      <c r="V63" s="76"/>
      <c r="W63" s="76"/>
      <c r="X63" s="24"/>
      <c r="Y63" s="24"/>
      <c r="Z63" s="24"/>
      <c r="AA63" s="24"/>
      <c r="AB63" s="24"/>
      <c r="AC63" s="24"/>
      <c r="AD63" s="24"/>
      <c r="AE63" s="24"/>
    </row>
    <row r="64" spans="1:3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5"/>
      <c r="R64" s="41"/>
      <c r="S64" s="41"/>
      <c r="T64" s="24"/>
      <c r="U64" s="24"/>
      <c r="V64" s="76"/>
      <c r="W64" s="76"/>
      <c r="X64" s="24"/>
      <c r="Y64" s="24"/>
      <c r="Z64" s="24"/>
      <c r="AA64" s="24"/>
      <c r="AB64" s="24"/>
      <c r="AC64" s="24"/>
      <c r="AD64" s="24"/>
      <c r="AE64" s="24"/>
    </row>
    <row r="65" spans="1:32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5"/>
      <c r="R65" s="41"/>
      <c r="S65" s="41"/>
      <c r="T65" s="24"/>
      <c r="U65" s="24"/>
      <c r="V65" s="76"/>
      <c r="W65" s="76"/>
      <c r="X65" s="24"/>
      <c r="Y65" s="24"/>
      <c r="Z65" s="24"/>
      <c r="AA65" s="24"/>
      <c r="AB65" s="24"/>
      <c r="AC65" s="24"/>
      <c r="AD65" s="24"/>
      <c r="AE65" s="24"/>
    </row>
    <row r="66" spans="1:32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5"/>
      <c r="R66" s="41"/>
      <c r="S66" s="41"/>
      <c r="T66" s="24"/>
      <c r="U66" s="24"/>
      <c r="V66" s="76"/>
      <c r="W66" s="76"/>
      <c r="X66" s="24"/>
      <c r="Y66" s="24"/>
      <c r="Z66" s="24"/>
      <c r="AA66" s="24"/>
      <c r="AB66" s="24"/>
      <c r="AC66" s="24"/>
      <c r="AD66" s="24"/>
      <c r="AE66" s="24"/>
    </row>
    <row r="67" spans="1:32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5"/>
      <c r="R67" s="41"/>
      <c r="S67" s="41"/>
      <c r="T67" s="24"/>
      <c r="U67" s="24"/>
      <c r="V67" s="76"/>
      <c r="W67" s="76"/>
      <c r="X67" s="24"/>
      <c r="Y67" s="24"/>
      <c r="Z67" s="24"/>
      <c r="AA67" s="24"/>
      <c r="AB67" s="24"/>
      <c r="AC67" s="24"/>
      <c r="AD67" s="24"/>
      <c r="AE67" s="24"/>
    </row>
    <row r="68" spans="1:32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5"/>
      <c r="R68" s="41"/>
      <c r="S68" s="41"/>
      <c r="T68" s="24"/>
      <c r="U68" s="24"/>
      <c r="V68" s="76"/>
      <c r="W68" s="76"/>
      <c r="X68" s="24"/>
      <c r="Y68" s="24"/>
      <c r="Z68" s="24"/>
      <c r="AA68" s="24"/>
      <c r="AB68" s="24"/>
      <c r="AC68" s="24"/>
      <c r="AD68" s="24"/>
      <c r="AE68" s="24"/>
    </row>
    <row r="69" spans="1:32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5"/>
      <c r="R69" s="41"/>
      <c r="S69" s="41"/>
      <c r="T69" s="24"/>
      <c r="U69" s="24"/>
      <c r="V69" s="76"/>
      <c r="W69" s="76"/>
      <c r="X69" s="24"/>
      <c r="Y69" s="24"/>
      <c r="Z69" s="24"/>
      <c r="AA69" s="24"/>
      <c r="AB69" s="24"/>
      <c r="AC69" s="24"/>
      <c r="AD69" s="24"/>
      <c r="AE69" s="24"/>
    </row>
    <row r="70" spans="1:32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5"/>
      <c r="R70" s="41"/>
      <c r="S70" s="41"/>
      <c r="T70" s="24"/>
      <c r="U70" s="24"/>
      <c r="V70" s="76"/>
      <c r="W70" s="76"/>
      <c r="X70" s="24"/>
      <c r="Y70" s="24"/>
      <c r="Z70" s="24"/>
      <c r="AA70" s="24"/>
      <c r="AB70" s="24"/>
      <c r="AC70" s="24"/>
      <c r="AD70" s="24"/>
      <c r="AE70" s="24"/>
    </row>
    <row r="71" spans="1:32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5"/>
      <c r="R71" s="41"/>
      <c r="S71" s="41"/>
      <c r="T71" s="24"/>
      <c r="U71" s="24"/>
      <c r="V71" s="76"/>
      <c r="W71" s="76"/>
      <c r="X71" s="24"/>
      <c r="Y71" s="24"/>
      <c r="Z71" s="24"/>
      <c r="AA71" s="24"/>
      <c r="AB71" s="24"/>
      <c r="AC71" s="24"/>
      <c r="AD71" s="24"/>
      <c r="AE71" s="24"/>
    </row>
    <row r="72" spans="1:32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5"/>
      <c r="R72" s="41"/>
      <c r="S72" s="41"/>
      <c r="T72" s="24"/>
      <c r="U72" s="24"/>
      <c r="V72" s="76"/>
      <c r="W72" s="76"/>
      <c r="X72" s="24"/>
      <c r="Y72" s="24"/>
      <c r="Z72" s="24"/>
      <c r="AA72" s="24"/>
      <c r="AB72" s="24"/>
      <c r="AC72" s="24"/>
      <c r="AD72" s="24"/>
      <c r="AE72" s="24"/>
    </row>
    <row r="73" spans="1:32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5"/>
      <c r="R73" s="41"/>
      <c r="S73" s="41"/>
      <c r="T73" s="24"/>
      <c r="U73" s="24"/>
      <c r="V73" s="76"/>
      <c r="W73" s="76"/>
      <c r="X73" s="24"/>
      <c r="Y73" s="24"/>
      <c r="Z73" s="24"/>
      <c r="AA73" s="24"/>
      <c r="AB73" s="24"/>
      <c r="AC73" s="24"/>
      <c r="AD73" s="24"/>
      <c r="AE73" s="24"/>
    </row>
    <row r="74" spans="1:32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5"/>
      <c r="R74" s="41"/>
      <c r="S74" s="41"/>
      <c r="T74" s="24"/>
      <c r="U74" s="24"/>
      <c r="V74" s="76"/>
      <c r="W74" s="76"/>
      <c r="X74" s="24"/>
      <c r="Y74" s="24"/>
      <c r="Z74" s="24"/>
      <c r="AA74" s="24"/>
      <c r="AB74" s="24"/>
      <c r="AC74" s="24"/>
      <c r="AD74" s="24"/>
      <c r="AE74" s="24"/>
    </row>
    <row r="75" spans="1:32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5"/>
      <c r="R75" s="41"/>
      <c r="S75" s="41"/>
      <c r="T75" s="24"/>
      <c r="U75" s="24"/>
      <c r="V75" s="76"/>
      <c r="W75" s="76"/>
      <c r="X75" s="24"/>
      <c r="Y75" s="24"/>
      <c r="Z75" s="24"/>
      <c r="AA75" s="24"/>
      <c r="AB75" s="24"/>
      <c r="AC75" s="24"/>
      <c r="AD75" s="24"/>
      <c r="AE75" s="24"/>
    </row>
    <row r="76" spans="1:32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5"/>
      <c r="R76" s="41"/>
      <c r="S76" s="41"/>
      <c r="T76" s="24"/>
      <c r="U76" s="24"/>
      <c r="V76" s="76"/>
      <c r="W76" s="76"/>
      <c r="X76" s="24"/>
      <c r="Y76" s="24"/>
      <c r="Z76" s="24"/>
      <c r="AA76" s="24"/>
      <c r="AB76" s="24"/>
      <c r="AC76" s="24"/>
      <c r="AD76" s="24"/>
      <c r="AE76" s="24"/>
    </row>
    <row r="77" spans="1:32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5"/>
      <c r="R77" s="41"/>
      <c r="S77" s="41"/>
      <c r="T77" s="24"/>
      <c r="U77" s="24"/>
      <c r="V77" s="76"/>
      <c r="W77" s="76"/>
      <c r="X77" s="24"/>
      <c r="Y77" s="24"/>
      <c r="Z77" s="24"/>
      <c r="AA77" s="24"/>
      <c r="AB77" s="24"/>
      <c r="AC77" s="24"/>
      <c r="AD77" s="24"/>
      <c r="AE77" s="24"/>
    </row>
    <row r="78" spans="1:32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5"/>
      <c r="R78" s="41"/>
      <c r="S78" s="41"/>
      <c r="T78" s="24"/>
      <c r="U78" s="24"/>
      <c r="V78" s="76"/>
      <c r="W78" s="76"/>
      <c r="X78" s="24"/>
      <c r="Y78" s="24"/>
      <c r="Z78" s="24"/>
      <c r="AA78" s="24"/>
      <c r="AB78" s="24"/>
      <c r="AC78" s="24"/>
      <c r="AD78" s="24"/>
      <c r="AE78" s="24"/>
    </row>
    <row r="79" spans="1:32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5"/>
      <c r="R79" s="41"/>
      <c r="S79" s="41"/>
      <c r="T79" s="24"/>
      <c r="U79" s="24"/>
      <c r="V79" s="76"/>
      <c r="W79" s="76"/>
      <c r="X79" s="24"/>
      <c r="Y79" s="24"/>
      <c r="Z79" s="24"/>
      <c r="AA79" s="24"/>
      <c r="AB79" s="24"/>
      <c r="AC79" s="24"/>
      <c r="AD79" s="24"/>
      <c r="AE79" s="24"/>
    </row>
    <row r="80" spans="1:32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5"/>
      <c r="O80" s="24"/>
      <c r="P80" s="41"/>
      <c r="Q80" s="45"/>
      <c r="R80" s="41"/>
      <c r="S80" s="41"/>
      <c r="T80" s="24"/>
      <c r="U80" s="24"/>
      <c r="V80" s="76"/>
      <c r="W80" s="41"/>
      <c r="X80" s="41"/>
      <c r="Y80" s="41"/>
      <c r="Z80" s="41"/>
      <c r="AA80" s="41"/>
      <c r="AB80" s="41"/>
      <c r="AC80" s="41"/>
      <c r="AD80" s="41"/>
      <c r="AE80" s="41"/>
      <c r="AF80" s="8"/>
    </row>
    <row r="81" spans="1:32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5"/>
      <c r="O81" s="24"/>
      <c r="P81" s="41"/>
      <c r="Q81" s="45"/>
      <c r="R81" s="41"/>
      <c r="S81" s="41"/>
      <c r="T81" s="24"/>
      <c r="U81" s="24"/>
      <c r="V81" s="76"/>
      <c r="W81" s="41"/>
      <c r="X81" s="41"/>
      <c r="Y81" s="41"/>
      <c r="Z81" s="41"/>
      <c r="AA81" s="41"/>
      <c r="AB81" s="41"/>
      <c r="AC81" s="41"/>
      <c r="AD81" s="41"/>
      <c r="AE81" s="41"/>
      <c r="AF81" s="8"/>
    </row>
    <row r="82" spans="1:32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5"/>
      <c r="O82" s="24"/>
      <c r="P82" s="41"/>
      <c r="Q82" s="45"/>
      <c r="R82" s="41"/>
      <c r="S82" s="41"/>
      <c r="T82" s="24"/>
      <c r="U82" s="24"/>
      <c r="V82" s="76"/>
      <c r="W82" s="41"/>
      <c r="X82" s="41"/>
      <c r="Y82" s="41"/>
      <c r="Z82" s="41"/>
      <c r="AA82" s="41"/>
      <c r="AB82" s="41"/>
      <c r="AC82" s="41"/>
      <c r="AD82" s="41"/>
      <c r="AE82" s="41"/>
      <c r="AF82" s="8"/>
    </row>
    <row r="83" spans="1:32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5"/>
      <c r="O83" s="24"/>
      <c r="P83" s="41"/>
      <c r="Q83" s="45"/>
      <c r="R83" s="41"/>
      <c r="S83" s="41"/>
      <c r="T83" s="24"/>
      <c r="U83" s="24"/>
      <c r="V83" s="76"/>
      <c r="W83" s="41"/>
      <c r="X83" s="41"/>
      <c r="Y83" s="41"/>
      <c r="Z83" s="41"/>
      <c r="AA83" s="41"/>
      <c r="AB83" s="41"/>
      <c r="AC83" s="41"/>
      <c r="AD83" s="41"/>
      <c r="AE83" s="41"/>
      <c r="AF83" s="8"/>
    </row>
    <row r="84" spans="1:32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5"/>
      <c r="O84" s="24"/>
      <c r="P84" s="41"/>
      <c r="Q84" s="45"/>
      <c r="R84" s="41"/>
      <c r="S84" s="41"/>
      <c r="T84" s="24"/>
      <c r="U84" s="24"/>
      <c r="V84" s="76"/>
      <c r="W84" s="41"/>
      <c r="X84" s="41"/>
      <c r="Y84" s="41"/>
      <c r="Z84" s="41"/>
      <c r="AA84" s="41"/>
      <c r="AB84" s="41"/>
      <c r="AC84" s="41"/>
      <c r="AD84" s="41"/>
      <c r="AE84" s="41"/>
    </row>
    <row r="85" spans="1:32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5"/>
      <c r="O85" s="24"/>
      <c r="P85" s="41"/>
      <c r="Q85" s="45"/>
      <c r="R85" s="41"/>
      <c r="S85" s="41"/>
      <c r="T85" s="24"/>
      <c r="U85" s="24"/>
      <c r="V85" s="76"/>
      <c r="W85" s="41"/>
      <c r="X85" s="41"/>
      <c r="Y85" s="41"/>
      <c r="Z85" s="41"/>
      <c r="AA85" s="41"/>
      <c r="AB85" s="41"/>
      <c r="AC85" s="41"/>
      <c r="AD85" s="41"/>
      <c r="AE85" s="41"/>
    </row>
    <row r="86" spans="1:32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5"/>
      <c r="O86" s="24"/>
      <c r="P86" s="41"/>
      <c r="Q86" s="45"/>
      <c r="R86" s="41"/>
      <c r="S86" s="41"/>
      <c r="T86" s="24"/>
      <c r="U86" s="24"/>
      <c r="V86" s="76"/>
      <c r="W86" s="41"/>
      <c r="X86" s="41"/>
      <c r="Y86" s="41"/>
      <c r="Z86" s="41"/>
      <c r="AA86" s="41"/>
      <c r="AB86" s="41"/>
      <c r="AC86" s="41"/>
      <c r="AD86" s="41"/>
      <c r="AE86" s="41"/>
    </row>
    <row r="87" spans="1:32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5"/>
      <c r="O87" s="24"/>
      <c r="P87" s="41"/>
      <c r="Q87" s="45"/>
      <c r="R87" s="41"/>
      <c r="S87" s="41"/>
      <c r="T87" s="24"/>
      <c r="U87" s="24"/>
      <c r="V87" s="76"/>
      <c r="W87" s="41"/>
      <c r="X87" s="41"/>
      <c r="Y87" s="41"/>
      <c r="Z87" s="41"/>
      <c r="AA87" s="41"/>
      <c r="AB87" s="41"/>
      <c r="AC87" s="41"/>
      <c r="AD87" s="41"/>
      <c r="AE87" s="41"/>
    </row>
    <row r="88" spans="1:32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5"/>
      <c r="O88" s="24"/>
      <c r="P88" s="41"/>
      <c r="Q88" s="45"/>
      <c r="R88" s="41"/>
      <c r="S88" s="41"/>
      <c r="T88" s="24"/>
      <c r="U88" s="24"/>
      <c r="V88" s="76"/>
      <c r="W88" s="41"/>
      <c r="X88" s="41"/>
      <c r="Y88" s="41"/>
      <c r="Z88" s="41"/>
      <c r="AA88" s="41"/>
      <c r="AB88" s="41"/>
      <c r="AC88" s="41"/>
      <c r="AD88" s="41"/>
      <c r="AE88" s="41"/>
    </row>
    <row r="89" spans="1:32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5"/>
      <c r="O89" s="24"/>
      <c r="P89" s="41"/>
      <c r="Q89" s="45"/>
      <c r="R89" s="41"/>
      <c r="S89" s="41"/>
      <c r="T89" s="24"/>
      <c r="U89" s="24"/>
      <c r="V89" s="76"/>
      <c r="W89" s="41"/>
      <c r="X89" s="41"/>
      <c r="Y89" s="41"/>
      <c r="Z89" s="41"/>
      <c r="AA89" s="41"/>
      <c r="AB89" s="41"/>
      <c r="AC89" s="41"/>
      <c r="AD89" s="41"/>
      <c r="AE89" s="41"/>
    </row>
    <row r="90" spans="1:32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5"/>
      <c r="O90" s="24"/>
      <c r="P90" s="41"/>
      <c r="Q90" s="45"/>
      <c r="R90" s="41"/>
      <c r="S90" s="41"/>
      <c r="T90" s="24"/>
      <c r="U90" s="24"/>
      <c r="V90" s="76"/>
      <c r="W90" s="41"/>
      <c r="X90" s="41"/>
      <c r="Y90" s="41"/>
      <c r="Z90" s="41"/>
      <c r="AA90" s="41"/>
      <c r="AB90" s="41"/>
      <c r="AC90" s="41"/>
      <c r="AD90" s="41"/>
      <c r="AE90" s="41"/>
    </row>
    <row r="91" spans="1:32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5"/>
      <c r="O91" s="24"/>
      <c r="P91" s="41"/>
      <c r="Q91" s="45"/>
      <c r="R91" s="41"/>
      <c r="S91" s="41"/>
      <c r="T91" s="24"/>
      <c r="U91" s="24"/>
      <c r="V91" s="76"/>
      <c r="W91" s="41"/>
      <c r="X91" s="41"/>
      <c r="Y91" s="41"/>
      <c r="Z91" s="41"/>
      <c r="AA91" s="41"/>
      <c r="AB91" s="41"/>
      <c r="AC91" s="41"/>
      <c r="AD91" s="41"/>
      <c r="AE91" s="41"/>
    </row>
    <row r="92" spans="1:32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5"/>
      <c r="O92" s="24"/>
      <c r="P92" s="41"/>
      <c r="Q92" s="45"/>
      <c r="R92" s="41"/>
      <c r="S92" s="41"/>
      <c r="T92" s="24"/>
      <c r="U92" s="24"/>
      <c r="V92" s="76"/>
      <c r="W92" s="41"/>
      <c r="X92" s="41"/>
      <c r="Y92" s="41"/>
      <c r="Z92" s="41"/>
      <c r="AA92" s="41"/>
      <c r="AB92" s="41"/>
      <c r="AC92" s="41"/>
      <c r="AD92" s="41"/>
      <c r="AE92" s="41"/>
    </row>
    <row r="93" spans="1:32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5"/>
      <c r="O93" s="24"/>
      <c r="P93" s="41"/>
      <c r="Q93" s="45"/>
      <c r="R93" s="41"/>
      <c r="S93" s="41"/>
      <c r="T93" s="24"/>
      <c r="U93" s="24"/>
      <c r="V93" s="76"/>
      <c r="W93" s="41"/>
      <c r="X93" s="41"/>
      <c r="Y93" s="41"/>
      <c r="Z93" s="41"/>
      <c r="AA93" s="41"/>
      <c r="AB93" s="41"/>
      <c r="AC93" s="41"/>
      <c r="AD93" s="41"/>
      <c r="AE93" s="41"/>
    </row>
    <row r="94" spans="1:32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5"/>
      <c r="O94" s="24"/>
      <c r="P94" s="41"/>
      <c r="Q94" s="45"/>
      <c r="R94" s="41"/>
      <c r="S94" s="41"/>
      <c r="T94" s="24"/>
      <c r="U94" s="24"/>
      <c r="V94" s="76"/>
      <c r="W94" s="41"/>
      <c r="X94" s="41"/>
      <c r="Y94" s="41"/>
      <c r="Z94" s="41"/>
      <c r="AA94" s="41"/>
      <c r="AB94" s="41"/>
      <c r="AC94" s="41"/>
      <c r="AD94" s="41"/>
      <c r="AE94" s="41"/>
    </row>
    <row r="95" spans="1:32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5"/>
      <c r="O95" s="24"/>
      <c r="P95" s="41"/>
      <c r="Q95" s="45"/>
      <c r="R95" s="41"/>
      <c r="S95" s="41"/>
      <c r="T95" s="24"/>
      <c r="U95" s="24"/>
      <c r="V95" s="76"/>
      <c r="W95" s="41"/>
      <c r="X95" s="41"/>
      <c r="Y95" s="41"/>
      <c r="Z95" s="41"/>
      <c r="AA95" s="41"/>
      <c r="AB95" s="41"/>
      <c r="AC95" s="41"/>
      <c r="AD95" s="41"/>
      <c r="AE95" s="41"/>
    </row>
    <row r="96" spans="1:32" s="83" customFormat="1" ht="15" customHeight="1" x14ac:dyDescent="0.25">
      <c r="B96" s="78"/>
      <c r="C96" s="77"/>
      <c r="D96" s="78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44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84"/>
    </row>
    <row r="97" spans="2:32" s="83" customFormat="1" ht="15" customHeight="1" x14ac:dyDescent="0.25">
      <c r="B97" s="78"/>
      <c r="C97" s="77"/>
      <c r="D97" s="78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44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84"/>
    </row>
    <row r="98" spans="2:32" s="83" customFormat="1" ht="15" customHeight="1" x14ac:dyDescent="0.25">
      <c r="B98" s="78"/>
      <c r="C98" s="77"/>
      <c r="D98" s="78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44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84"/>
    </row>
    <row r="99" spans="2:32" s="83" customFormat="1" ht="15" customHeight="1" x14ac:dyDescent="0.25">
      <c r="B99" s="78"/>
      <c r="C99" s="77"/>
      <c r="D99" s="78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44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84"/>
    </row>
    <row r="100" spans="2:32" s="83" customFormat="1" ht="15" customHeight="1" x14ac:dyDescent="0.25">
      <c r="B100" s="78"/>
      <c r="C100" s="77"/>
      <c r="D100" s="78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44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84"/>
    </row>
    <row r="101" spans="2:32" s="83" customFormat="1" ht="15" customHeight="1" x14ac:dyDescent="0.25">
      <c r="B101" s="78"/>
      <c r="C101" s="77"/>
      <c r="D101" s="78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44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84"/>
    </row>
    <row r="102" spans="2:32" s="83" customFormat="1" ht="15" customHeight="1" x14ac:dyDescent="0.25">
      <c r="B102" s="78"/>
      <c r="C102" s="77"/>
      <c r="D102" s="78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44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84"/>
    </row>
    <row r="103" spans="2:32" s="83" customFormat="1" ht="15" customHeight="1" x14ac:dyDescent="0.25">
      <c r="B103" s="78"/>
      <c r="C103" s="77"/>
      <c r="D103" s="78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44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84"/>
    </row>
    <row r="104" spans="2:32" s="83" customFormat="1" ht="15" customHeight="1" x14ac:dyDescent="0.25">
      <c r="B104" s="78"/>
      <c r="C104" s="77"/>
      <c r="D104" s="78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44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84"/>
    </row>
    <row r="105" spans="2:32" s="83" customFormat="1" ht="15" customHeight="1" x14ac:dyDescent="0.25">
      <c r="B105" s="78"/>
      <c r="C105" s="77"/>
      <c r="D105" s="78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44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84"/>
    </row>
    <row r="106" spans="2:32" s="83" customFormat="1" ht="15" customHeight="1" x14ac:dyDescent="0.25">
      <c r="B106" s="78"/>
      <c r="C106" s="77"/>
      <c r="D106" s="78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44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84"/>
    </row>
    <row r="107" spans="2:32" s="83" customFormat="1" ht="15" customHeight="1" x14ac:dyDescent="0.25">
      <c r="B107" s="78"/>
      <c r="C107" s="77"/>
      <c r="D107" s="78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44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84"/>
    </row>
    <row r="108" spans="2:32" s="83" customFormat="1" ht="15" customHeight="1" x14ac:dyDescent="0.25">
      <c r="B108" s="78"/>
      <c r="C108" s="77"/>
      <c r="D108" s="78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44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84"/>
    </row>
    <row r="109" spans="2:32" s="83" customFormat="1" ht="15" customHeight="1" x14ac:dyDescent="0.25">
      <c r="B109" s="78"/>
      <c r="C109" s="77"/>
      <c r="D109" s="78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44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84"/>
    </row>
    <row r="110" spans="2:32" s="83" customFormat="1" ht="15" customHeight="1" x14ac:dyDescent="0.25">
      <c r="B110" s="78"/>
      <c r="C110" s="77"/>
      <c r="D110" s="78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44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84"/>
    </row>
    <row r="111" spans="2:32" s="83" customFormat="1" ht="15" customHeight="1" x14ac:dyDescent="0.25">
      <c r="B111" s="78"/>
      <c r="C111" s="77"/>
      <c r="D111" s="78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44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84"/>
    </row>
    <row r="112" spans="2:32" s="83" customFormat="1" ht="15" customHeight="1" x14ac:dyDescent="0.25">
      <c r="B112" s="78"/>
      <c r="C112" s="77"/>
      <c r="D112" s="78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44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84"/>
    </row>
    <row r="113" spans="2:32" s="83" customFormat="1" ht="15" customHeight="1" x14ac:dyDescent="0.25">
      <c r="B113" s="78"/>
      <c r="C113" s="77"/>
      <c r="D113" s="78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44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84"/>
    </row>
    <row r="114" spans="2:32" s="83" customFormat="1" ht="15" customHeight="1" x14ac:dyDescent="0.25">
      <c r="B114" s="78"/>
      <c r="C114" s="77"/>
      <c r="D114" s="78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44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84"/>
    </row>
    <row r="115" spans="2:32" s="83" customFormat="1" ht="15" customHeight="1" x14ac:dyDescent="0.25">
      <c r="B115" s="78"/>
      <c r="C115" s="77"/>
      <c r="D115" s="78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44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84"/>
    </row>
    <row r="116" spans="2:32" s="83" customFormat="1" ht="15" customHeight="1" x14ac:dyDescent="0.25">
      <c r="B116" s="78"/>
      <c r="C116" s="77"/>
      <c r="D116" s="78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44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84"/>
    </row>
    <row r="117" spans="2:32" s="83" customFormat="1" ht="15" customHeight="1" x14ac:dyDescent="0.25">
      <c r="B117" s="78"/>
      <c r="C117" s="77"/>
      <c r="D117" s="78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44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84"/>
    </row>
    <row r="118" spans="2:32" s="83" customFormat="1" ht="15" customHeight="1" x14ac:dyDescent="0.25">
      <c r="B118" s="78"/>
      <c r="C118" s="77"/>
      <c r="D118" s="78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44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84"/>
    </row>
    <row r="119" spans="2:32" s="83" customFormat="1" ht="15" customHeight="1" x14ac:dyDescent="0.25">
      <c r="B119" s="78"/>
      <c r="C119" s="77"/>
      <c r="D119" s="78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44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84"/>
    </row>
    <row r="120" spans="2:32" s="83" customFormat="1" ht="15" customHeight="1" x14ac:dyDescent="0.25">
      <c r="B120" s="78"/>
      <c r="C120" s="77"/>
      <c r="D120" s="78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44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84"/>
    </row>
    <row r="121" spans="2:32" s="83" customFormat="1" ht="15" customHeight="1" x14ac:dyDescent="0.25">
      <c r="B121" s="78"/>
      <c r="C121" s="77"/>
      <c r="D121" s="78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44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84"/>
    </row>
    <row r="122" spans="2:32" s="83" customFormat="1" ht="15" customHeight="1" x14ac:dyDescent="0.25">
      <c r="B122" s="78"/>
      <c r="C122" s="77"/>
      <c r="D122" s="78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44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84"/>
    </row>
    <row r="123" spans="2:32" s="83" customFormat="1" ht="15" customHeight="1" x14ac:dyDescent="0.25">
      <c r="B123" s="78"/>
      <c r="C123" s="77"/>
      <c r="D123" s="78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44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84"/>
    </row>
    <row r="124" spans="2:32" s="83" customFormat="1" ht="15" customHeight="1" x14ac:dyDescent="0.25">
      <c r="B124" s="78"/>
      <c r="C124" s="77"/>
      <c r="D124" s="78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44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84"/>
    </row>
    <row r="125" spans="2:32" s="83" customFormat="1" ht="15" customHeight="1" x14ac:dyDescent="0.25">
      <c r="B125" s="78"/>
      <c r="C125" s="77"/>
      <c r="D125" s="78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44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84"/>
    </row>
    <row r="126" spans="2:32" s="83" customFormat="1" ht="15" customHeight="1" x14ac:dyDescent="0.25">
      <c r="B126" s="78"/>
      <c r="C126" s="77"/>
      <c r="D126" s="78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44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84"/>
    </row>
    <row r="127" spans="2:32" s="83" customFormat="1" ht="15" customHeight="1" x14ac:dyDescent="0.25">
      <c r="B127" s="78"/>
      <c r="C127" s="77"/>
      <c r="D127" s="78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44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84"/>
    </row>
    <row r="128" spans="2:32" s="83" customFormat="1" ht="15" customHeight="1" x14ac:dyDescent="0.25">
      <c r="B128" s="78"/>
      <c r="C128" s="77"/>
      <c r="D128" s="78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44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84"/>
    </row>
    <row r="129" spans="2:32" s="83" customFormat="1" ht="15" customHeight="1" x14ac:dyDescent="0.25">
      <c r="B129" s="78"/>
      <c r="C129" s="77"/>
      <c r="D129" s="78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44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84"/>
    </row>
    <row r="130" spans="2:32" s="83" customFormat="1" ht="15" customHeight="1" x14ac:dyDescent="0.25">
      <c r="B130" s="78"/>
      <c r="C130" s="77"/>
      <c r="D130" s="78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44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84"/>
    </row>
    <row r="131" spans="2:32" s="83" customFormat="1" ht="15" customHeight="1" x14ac:dyDescent="0.25">
      <c r="B131" s="78"/>
      <c r="C131" s="77"/>
      <c r="D131" s="78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44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84"/>
    </row>
    <row r="132" spans="2:32" s="83" customFormat="1" ht="15" customHeight="1" x14ac:dyDescent="0.25">
      <c r="B132" s="78"/>
      <c r="C132" s="77"/>
      <c r="D132" s="78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44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84"/>
    </row>
    <row r="133" spans="2:32" s="83" customFormat="1" ht="15" customHeight="1" x14ac:dyDescent="0.25">
      <c r="B133" s="78"/>
      <c r="C133" s="77"/>
      <c r="D133" s="78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44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84"/>
    </row>
    <row r="134" spans="2:32" s="83" customFormat="1" ht="15" customHeight="1" x14ac:dyDescent="0.25">
      <c r="B134" s="78"/>
      <c r="C134" s="77"/>
      <c r="D134" s="78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44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84"/>
    </row>
    <row r="135" spans="2:32" s="83" customFormat="1" ht="15" customHeight="1" x14ac:dyDescent="0.25">
      <c r="B135" s="78"/>
      <c r="C135" s="77"/>
      <c r="D135" s="78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44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84"/>
    </row>
    <row r="136" spans="2:32" s="83" customFormat="1" ht="15" customHeight="1" x14ac:dyDescent="0.25">
      <c r="B136" s="78"/>
      <c r="C136" s="77"/>
      <c r="D136" s="78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44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84"/>
    </row>
    <row r="137" spans="2:32" s="83" customFormat="1" ht="15" customHeight="1" x14ac:dyDescent="0.25">
      <c r="B137" s="78"/>
      <c r="C137" s="77"/>
      <c r="D137" s="78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44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84"/>
    </row>
    <row r="138" spans="2:32" s="83" customFormat="1" ht="15" customHeight="1" x14ac:dyDescent="0.25">
      <c r="B138" s="78"/>
      <c r="C138" s="77"/>
      <c r="D138" s="78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44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84"/>
    </row>
    <row r="139" spans="2:32" s="83" customFormat="1" ht="15" customHeight="1" x14ac:dyDescent="0.25">
      <c r="B139" s="78"/>
      <c r="C139" s="77"/>
      <c r="D139" s="78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44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84"/>
    </row>
    <row r="140" spans="2:32" s="83" customFormat="1" ht="15" customHeight="1" x14ac:dyDescent="0.25">
      <c r="B140" s="78"/>
      <c r="C140" s="77"/>
      <c r="D140" s="78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44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84"/>
    </row>
    <row r="141" spans="2:32" s="83" customFormat="1" ht="15" customHeight="1" x14ac:dyDescent="0.25">
      <c r="B141" s="78"/>
      <c r="C141" s="77"/>
      <c r="D141" s="78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44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84"/>
    </row>
    <row r="142" spans="2:32" s="83" customFormat="1" ht="15" customHeight="1" x14ac:dyDescent="0.25">
      <c r="B142" s="78"/>
      <c r="C142" s="77"/>
      <c r="D142" s="78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44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84"/>
    </row>
    <row r="143" spans="2:32" s="83" customFormat="1" ht="15" customHeight="1" x14ac:dyDescent="0.25">
      <c r="B143" s="78"/>
      <c r="C143" s="77"/>
      <c r="D143" s="78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44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84"/>
    </row>
    <row r="144" spans="2:32" s="83" customFormat="1" ht="15" customHeight="1" x14ac:dyDescent="0.25">
      <c r="B144" s="78"/>
      <c r="C144" s="77"/>
      <c r="D144" s="78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44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84"/>
    </row>
    <row r="145" spans="2:32" s="83" customFormat="1" ht="15" customHeight="1" x14ac:dyDescent="0.25">
      <c r="B145" s="78"/>
      <c r="C145" s="77"/>
      <c r="D145" s="78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44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84"/>
    </row>
    <row r="146" spans="2:32" s="83" customFormat="1" ht="15" customHeight="1" x14ac:dyDescent="0.25">
      <c r="B146" s="78"/>
      <c r="C146" s="77"/>
      <c r="D146" s="78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44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84"/>
    </row>
    <row r="147" spans="2:32" s="83" customFormat="1" ht="15" customHeight="1" x14ac:dyDescent="0.25">
      <c r="B147" s="78"/>
      <c r="C147" s="77"/>
      <c r="D147" s="78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44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84"/>
    </row>
  </sheetData>
  <sortState ref="D24:J25">
    <sortCondition descending="1" ref="D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53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9" t="s">
        <v>54</v>
      </c>
      <c r="C2" s="80"/>
      <c r="D2" s="81"/>
      <c r="E2" s="13" t="s">
        <v>12</v>
      </c>
      <c r="F2" s="14"/>
      <c r="G2" s="14"/>
      <c r="H2" s="14"/>
      <c r="I2" s="20"/>
      <c r="J2" s="15"/>
      <c r="K2" s="85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90" t="s">
        <v>57</v>
      </c>
      <c r="Y2" s="91"/>
      <c r="Z2" s="92"/>
      <c r="AA2" s="13" t="s">
        <v>12</v>
      </c>
      <c r="AB2" s="14"/>
      <c r="AC2" s="14"/>
      <c r="AD2" s="14"/>
      <c r="AE2" s="20"/>
      <c r="AF2" s="15"/>
      <c r="AG2" s="85"/>
      <c r="AH2" s="22" t="s">
        <v>58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9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3"/>
      <c r="L3" s="18" t="s">
        <v>5</v>
      </c>
      <c r="M3" s="18" t="s">
        <v>6</v>
      </c>
      <c r="N3" s="18" t="s">
        <v>59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3"/>
      <c r="AH3" s="18" t="s">
        <v>5</v>
      </c>
      <c r="AI3" s="18" t="s">
        <v>6</v>
      </c>
      <c r="AJ3" s="18" t="s">
        <v>59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>
        <v>1983</v>
      </c>
      <c r="C4" s="25" t="s">
        <v>44</v>
      </c>
      <c r="D4" s="2" t="s">
        <v>45</v>
      </c>
      <c r="E4" s="25">
        <v>7</v>
      </c>
      <c r="F4" s="25">
        <v>0</v>
      </c>
      <c r="G4" s="25">
        <v>2</v>
      </c>
      <c r="H4" s="25">
        <v>0</v>
      </c>
      <c r="I4" s="25"/>
      <c r="J4" s="32"/>
      <c r="K4" s="120"/>
      <c r="L4" s="18"/>
      <c r="M4" s="18"/>
      <c r="N4" s="18"/>
      <c r="O4" s="18"/>
      <c r="P4" s="24"/>
      <c r="Q4" s="25">
        <v>10</v>
      </c>
      <c r="R4" s="25">
        <v>0</v>
      </c>
      <c r="S4" s="25">
        <v>4</v>
      </c>
      <c r="T4" s="25">
        <v>7</v>
      </c>
      <c r="U4" s="25"/>
      <c r="V4" s="95"/>
      <c r="W4" s="44"/>
      <c r="X4" s="25"/>
      <c r="Y4" s="31"/>
      <c r="Z4" s="2"/>
      <c r="AA4" s="25"/>
      <c r="AB4" s="25"/>
      <c r="AC4" s="25"/>
      <c r="AD4" s="27"/>
      <c r="AE4" s="25"/>
      <c r="AF4" s="32"/>
      <c r="AG4" s="4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9"/>
      <c r="AS4" s="84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>
        <v>1984</v>
      </c>
      <c r="C5" s="25" t="s">
        <v>65</v>
      </c>
      <c r="D5" s="2" t="s">
        <v>45</v>
      </c>
      <c r="E5" s="25">
        <v>9</v>
      </c>
      <c r="F5" s="25">
        <v>1</v>
      </c>
      <c r="G5" s="25">
        <v>4</v>
      </c>
      <c r="H5" s="25">
        <v>7</v>
      </c>
      <c r="I5" s="25"/>
      <c r="J5" s="32"/>
      <c r="K5" s="24"/>
      <c r="L5" s="18"/>
      <c r="M5" s="18"/>
      <c r="N5" s="18"/>
      <c r="O5" s="18"/>
      <c r="P5" s="24"/>
      <c r="Q5" s="25">
        <v>7</v>
      </c>
      <c r="R5" s="25">
        <v>1</v>
      </c>
      <c r="S5" s="25">
        <v>0</v>
      </c>
      <c r="T5" s="25">
        <v>4</v>
      </c>
      <c r="U5" s="25"/>
      <c r="V5" s="95"/>
      <c r="W5" s="44"/>
      <c r="X5" s="25"/>
      <c r="Y5" s="31"/>
      <c r="Z5" s="2"/>
      <c r="AA5" s="25"/>
      <c r="AB5" s="25"/>
      <c r="AC5" s="25"/>
      <c r="AD5" s="27"/>
      <c r="AE5" s="25"/>
      <c r="AF5" s="32"/>
      <c r="AG5" s="4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9"/>
      <c r="AS5" s="84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1"/>
      <c r="D6" s="2"/>
      <c r="E6" s="25"/>
      <c r="F6" s="25"/>
      <c r="G6" s="25"/>
      <c r="H6" s="27"/>
      <c r="I6" s="25"/>
      <c r="J6" s="32"/>
      <c r="K6" s="44"/>
      <c r="L6" s="94"/>
      <c r="M6" s="18"/>
      <c r="N6" s="18"/>
      <c r="O6" s="18"/>
      <c r="P6" s="24"/>
      <c r="Q6" s="25"/>
      <c r="R6" s="25"/>
      <c r="S6" s="27"/>
      <c r="T6" s="25"/>
      <c r="U6" s="25"/>
      <c r="V6" s="95"/>
      <c r="W6" s="44"/>
      <c r="X6" s="25">
        <v>1985</v>
      </c>
      <c r="Y6" s="25" t="s">
        <v>37</v>
      </c>
      <c r="Z6" s="29" t="s">
        <v>45</v>
      </c>
      <c r="AA6" s="25">
        <v>5</v>
      </c>
      <c r="AB6" s="25">
        <v>1</v>
      </c>
      <c r="AC6" s="25">
        <v>8</v>
      </c>
      <c r="AD6" s="25">
        <v>13</v>
      </c>
      <c r="AE6" s="25"/>
      <c r="AF6" s="58"/>
      <c r="AG6" s="12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9"/>
      <c r="AS6" s="8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1"/>
      <c r="D7" s="2"/>
      <c r="E7" s="25"/>
      <c r="F7" s="25"/>
      <c r="G7" s="25"/>
      <c r="H7" s="27"/>
      <c r="I7" s="25"/>
      <c r="J7" s="32"/>
      <c r="K7" s="44"/>
      <c r="L7" s="94"/>
      <c r="M7" s="18"/>
      <c r="N7" s="18"/>
      <c r="O7" s="18"/>
      <c r="P7" s="24"/>
      <c r="Q7" s="25"/>
      <c r="R7" s="25"/>
      <c r="S7" s="27"/>
      <c r="T7" s="25"/>
      <c r="U7" s="25"/>
      <c r="V7" s="95"/>
      <c r="W7" s="44"/>
      <c r="X7" s="25">
        <v>1986</v>
      </c>
      <c r="Y7" s="25" t="s">
        <v>37</v>
      </c>
      <c r="Z7" s="29" t="s">
        <v>45</v>
      </c>
      <c r="AA7" s="25">
        <v>14</v>
      </c>
      <c r="AB7" s="25">
        <v>0</v>
      </c>
      <c r="AC7" s="25">
        <v>3</v>
      </c>
      <c r="AD7" s="25">
        <v>18</v>
      </c>
      <c r="AE7" s="25"/>
      <c r="AF7" s="58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9"/>
      <c r="AS7" s="8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ht="14.25" x14ac:dyDescent="0.2">
      <c r="A8" s="41"/>
      <c r="B8" s="96" t="s">
        <v>60</v>
      </c>
      <c r="C8" s="97"/>
      <c r="D8" s="98"/>
      <c r="E8" s="99">
        <f>SUM(E4:E7)</f>
        <v>16</v>
      </c>
      <c r="F8" s="99">
        <f>SUM(F4:F7)</f>
        <v>1</v>
      </c>
      <c r="G8" s="99">
        <f>SUM(G4:G7)</f>
        <v>6</v>
      </c>
      <c r="H8" s="99">
        <f>SUM(H4:H7)</f>
        <v>7</v>
      </c>
      <c r="I8" s="99">
        <f>SUM(I4:I7)</f>
        <v>0</v>
      </c>
      <c r="J8" s="100">
        <v>0</v>
      </c>
      <c r="K8" s="85">
        <f>SUM(K4:K7)</f>
        <v>0</v>
      </c>
      <c r="L8" s="22"/>
      <c r="M8" s="20"/>
      <c r="N8" s="101"/>
      <c r="O8" s="102"/>
      <c r="P8" s="24"/>
      <c r="Q8" s="99">
        <f>SUM(Q4:Q7)</f>
        <v>17</v>
      </c>
      <c r="R8" s="99">
        <f>SUM(R4:R7)</f>
        <v>1</v>
      </c>
      <c r="S8" s="99">
        <f>SUM(S4:S7)</f>
        <v>4</v>
      </c>
      <c r="T8" s="99">
        <f>SUM(T4:T7)</f>
        <v>11</v>
      </c>
      <c r="U8" s="99">
        <f>SUM(U4:U7)</f>
        <v>0</v>
      </c>
      <c r="V8" s="82">
        <v>0</v>
      </c>
      <c r="W8" s="85">
        <f>SUM(W4:W7)</f>
        <v>0</v>
      </c>
      <c r="X8" s="16" t="s">
        <v>60</v>
      </c>
      <c r="Y8" s="17"/>
      <c r="Z8" s="15"/>
      <c r="AA8" s="99">
        <f>SUM(AA4:AA7)</f>
        <v>19</v>
      </c>
      <c r="AB8" s="99">
        <f>SUM(AB4:AB7)</f>
        <v>1</v>
      </c>
      <c r="AC8" s="99">
        <f>SUM(AC4:AC7)</f>
        <v>11</v>
      </c>
      <c r="AD8" s="99">
        <f>SUM(AD4:AD7)</f>
        <v>31</v>
      </c>
      <c r="AE8" s="99">
        <f>SUM(AE4:AE7)</f>
        <v>0</v>
      </c>
      <c r="AF8" s="100">
        <v>0</v>
      </c>
      <c r="AG8" s="85">
        <f>SUM(AG4:AG7)</f>
        <v>0</v>
      </c>
      <c r="AH8" s="22"/>
      <c r="AI8" s="20"/>
      <c r="AJ8" s="101"/>
      <c r="AK8" s="102"/>
      <c r="AL8" s="24"/>
      <c r="AM8" s="99">
        <f>SUM(AM4:AM7)</f>
        <v>0</v>
      </c>
      <c r="AN8" s="99">
        <f>SUM(AN4:AN7)</f>
        <v>0</v>
      </c>
      <c r="AO8" s="99">
        <f>SUM(AO4:AO7)</f>
        <v>0</v>
      </c>
      <c r="AP8" s="99">
        <f>SUM(AP4:AP7)</f>
        <v>0</v>
      </c>
      <c r="AQ8" s="99">
        <f>SUM(AQ4:AQ7)</f>
        <v>0</v>
      </c>
      <c r="AR8" s="100">
        <v>0</v>
      </c>
      <c r="AS8" s="93">
        <f>SUM(AS4:AS7)</f>
        <v>0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1"/>
      <c r="C9" s="41"/>
      <c r="D9" s="41"/>
      <c r="E9" s="41"/>
      <c r="F9" s="41"/>
      <c r="G9" s="41"/>
      <c r="H9" s="41"/>
      <c r="I9" s="41"/>
      <c r="J9" s="42"/>
      <c r="K9" s="44"/>
      <c r="L9" s="24"/>
      <c r="M9" s="24"/>
      <c r="N9" s="24"/>
      <c r="O9" s="24"/>
      <c r="P9" s="41"/>
      <c r="Q9" s="41"/>
      <c r="R9" s="45"/>
      <c r="S9" s="41"/>
      <c r="T9" s="41"/>
      <c r="U9" s="24"/>
      <c r="V9" s="24"/>
      <c r="W9" s="44"/>
      <c r="X9" s="41"/>
      <c r="Y9" s="41"/>
      <c r="Z9" s="41"/>
      <c r="AA9" s="41"/>
      <c r="AB9" s="41"/>
      <c r="AC9" s="41"/>
      <c r="AD9" s="41"/>
      <c r="AE9" s="41"/>
      <c r="AF9" s="42"/>
      <c r="AG9" s="44"/>
      <c r="AH9" s="24"/>
      <c r="AI9" s="24"/>
      <c r="AJ9" s="24"/>
      <c r="AK9" s="24"/>
      <c r="AL9" s="41"/>
      <c r="AM9" s="41"/>
      <c r="AN9" s="45"/>
      <c r="AO9" s="41"/>
      <c r="AP9" s="41"/>
      <c r="AQ9" s="24"/>
      <c r="AR9" s="24"/>
      <c r="AS9" s="4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03" t="s">
        <v>61</v>
      </c>
      <c r="C10" s="104"/>
      <c r="D10" s="105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62</v>
      </c>
      <c r="O10" s="18" t="s">
        <v>63</v>
      </c>
      <c r="Q10" s="45"/>
      <c r="R10" s="45" t="s">
        <v>43</v>
      </c>
      <c r="S10" s="45"/>
      <c r="T10" s="41" t="s">
        <v>67</v>
      </c>
      <c r="U10" s="24"/>
      <c r="V10" s="44"/>
      <c r="W10" s="44"/>
      <c r="X10" s="106"/>
      <c r="Y10" s="106"/>
      <c r="Z10" s="106"/>
      <c r="AA10" s="106"/>
      <c r="AB10" s="106"/>
      <c r="AC10" s="45"/>
      <c r="AD10" s="45"/>
      <c r="AE10" s="45"/>
      <c r="AF10" s="41"/>
      <c r="AG10" s="41"/>
      <c r="AH10" s="41"/>
      <c r="AI10" s="41"/>
      <c r="AJ10" s="41"/>
      <c r="AK10" s="41"/>
      <c r="AM10" s="44"/>
      <c r="AN10" s="106"/>
      <c r="AO10" s="106"/>
      <c r="AP10" s="106"/>
      <c r="AQ10" s="106"/>
      <c r="AR10" s="106"/>
      <c r="AS10" s="10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7" t="s">
        <v>64</v>
      </c>
      <c r="C11" s="12"/>
      <c r="D11" s="49"/>
      <c r="E11" s="107">
        <v>25</v>
      </c>
      <c r="F11" s="107">
        <v>0</v>
      </c>
      <c r="G11" s="107">
        <v>12</v>
      </c>
      <c r="H11" s="107">
        <v>12</v>
      </c>
      <c r="I11" s="107">
        <v>71</v>
      </c>
      <c r="J11" s="108">
        <v>0</v>
      </c>
      <c r="K11" s="41" t="e">
        <f>PRODUCT(I11/J11)</f>
        <v>#DIV/0!</v>
      </c>
      <c r="L11" s="109">
        <f>PRODUCT((F11+G11)/E11)</f>
        <v>0.48</v>
      </c>
      <c r="M11" s="109">
        <f>PRODUCT(H11/E11)</f>
        <v>0.48</v>
      </c>
      <c r="N11" s="109">
        <f>PRODUCT((F11+G11+H11)/E11)</f>
        <v>0.96</v>
      </c>
      <c r="O11" s="109">
        <f>PRODUCT(I11/E11)</f>
        <v>2.84</v>
      </c>
      <c r="Q11" s="45"/>
      <c r="R11" s="45"/>
      <c r="S11" s="45"/>
      <c r="T11" s="41" t="s">
        <v>47</v>
      </c>
      <c r="U11" s="41"/>
      <c r="V11" s="41"/>
      <c r="W11" s="41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1"/>
      <c r="AL11" s="41"/>
      <c r="AM11" s="41"/>
      <c r="AN11" s="45"/>
      <c r="AO11" s="45"/>
      <c r="AP11" s="45"/>
      <c r="AQ11" s="45"/>
      <c r="AR11" s="45"/>
      <c r="AS11" s="45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10" t="s">
        <v>54</v>
      </c>
      <c r="C12" s="111"/>
      <c r="D12" s="112"/>
      <c r="E12" s="107">
        <f>PRODUCT(E8+Q8)</f>
        <v>33</v>
      </c>
      <c r="F12" s="107">
        <f>PRODUCT(F8+R8)</f>
        <v>2</v>
      </c>
      <c r="G12" s="107">
        <f>PRODUCT(G8+S8)</f>
        <v>10</v>
      </c>
      <c r="H12" s="107">
        <f>PRODUCT(H8+T8)</f>
        <v>18</v>
      </c>
      <c r="I12" s="107">
        <f>PRODUCT(I8+U8)</f>
        <v>0</v>
      </c>
      <c r="J12" s="108">
        <v>0</v>
      </c>
      <c r="K12" s="41">
        <f>PRODUCT(K8+W8)</f>
        <v>0</v>
      </c>
      <c r="L12" s="109">
        <f>PRODUCT((F12+G12)/E12)</f>
        <v>0.36363636363636365</v>
      </c>
      <c r="M12" s="109">
        <f>PRODUCT(H12/E12)</f>
        <v>0.54545454545454541</v>
      </c>
      <c r="N12" s="109">
        <f>PRODUCT((F12+G12+H12)/E12)</f>
        <v>0.90909090909090906</v>
      </c>
      <c r="O12" s="109">
        <f>PRODUCT(I12/E12)</f>
        <v>0</v>
      </c>
      <c r="Q12" s="45"/>
      <c r="R12" s="45"/>
      <c r="S12" s="45"/>
      <c r="T12" s="41"/>
      <c r="U12" s="41"/>
      <c r="V12" s="41"/>
      <c r="W12" s="41"/>
      <c r="X12" s="41"/>
      <c r="Y12" s="41"/>
      <c r="Z12" s="41"/>
      <c r="AA12" s="41"/>
      <c r="AB12" s="41"/>
      <c r="AC12" s="45"/>
      <c r="AD12" s="45"/>
      <c r="AE12" s="45"/>
      <c r="AF12" s="45"/>
      <c r="AG12" s="45"/>
      <c r="AH12" s="45"/>
      <c r="AI12" s="45"/>
      <c r="AJ12" s="45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13" t="s">
        <v>57</v>
      </c>
      <c r="C13" s="114"/>
      <c r="D13" s="115"/>
      <c r="E13" s="107">
        <f>PRODUCT(AA8+AM8)</f>
        <v>19</v>
      </c>
      <c r="F13" s="107">
        <f>PRODUCT(AB8+AN8)</f>
        <v>1</v>
      </c>
      <c r="G13" s="107">
        <f>PRODUCT(AC8+AO8)</f>
        <v>11</v>
      </c>
      <c r="H13" s="107">
        <f>PRODUCT(AD8+AP8)</f>
        <v>31</v>
      </c>
      <c r="I13" s="107">
        <f>PRODUCT(AE8+AQ8)</f>
        <v>0</v>
      </c>
      <c r="J13" s="108">
        <v>0</v>
      </c>
      <c r="K13" s="24">
        <f>PRODUCT(AG8+AS8)</f>
        <v>0</v>
      </c>
      <c r="L13" s="109">
        <f>PRODUCT((F13+G13)/E13)</f>
        <v>0.63157894736842102</v>
      </c>
      <c r="M13" s="109">
        <f>PRODUCT(H13/E13)</f>
        <v>1.631578947368421</v>
      </c>
      <c r="N13" s="109">
        <f>PRODUCT((F13+G13+H13)/E13)</f>
        <v>2.263157894736842</v>
      </c>
      <c r="O13" s="109">
        <f>PRODUCT(I13/E13)</f>
        <v>0</v>
      </c>
      <c r="Q13" s="45"/>
      <c r="R13" s="45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5"/>
      <c r="AJ13" s="45"/>
      <c r="AK13" s="41"/>
      <c r="AL13" s="24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6" t="s">
        <v>60</v>
      </c>
      <c r="C14" s="117"/>
      <c r="D14" s="118"/>
      <c r="E14" s="107">
        <f>SUM(E11:E13)</f>
        <v>77</v>
      </c>
      <c r="F14" s="107">
        <f t="shared" ref="F14:I14" si="0">SUM(F11:F13)</f>
        <v>3</v>
      </c>
      <c r="G14" s="107">
        <f t="shared" si="0"/>
        <v>33</v>
      </c>
      <c r="H14" s="107">
        <f t="shared" si="0"/>
        <v>61</v>
      </c>
      <c r="I14" s="107">
        <f t="shared" si="0"/>
        <v>71</v>
      </c>
      <c r="J14" s="108">
        <v>0</v>
      </c>
      <c r="K14" s="41" t="e">
        <f>SUM(K11:K13)</f>
        <v>#DIV/0!</v>
      </c>
      <c r="L14" s="109">
        <f>PRODUCT((F14+G14)/E14)</f>
        <v>0.46753246753246752</v>
      </c>
      <c r="M14" s="109">
        <f>PRODUCT(H14/E14)</f>
        <v>0.79220779220779225</v>
      </c>
      <c r="N14" s="109">
        <f>PRODUCT((F14+G14+H14)/E14)</f>
        <v>1.2597402597402598</v>
      </c>
      <c r="O14" s="109">
        <f>PRODUCT(I14/E14)</f>
        <v>0.92207792207792205</v>
      </c>
      <c r="Q14" s="24"/>
      <c r="R14" s="24"/>
      <c r="S14" s="24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24"/>
      <c r="F15" s="24"/>
      <c r="G15" s="24"/>
      <c r="H15" s="24"/>
      <c r="I15" s="24"/>
      <c r="J15" s="41"/>
      <c r="K15" s="41"/>
      <c r="L15" s="24"/>
      <c r="M15" s="24"/>
      <c r="N15" s="24"/>
      <c r="O15" s="24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5"/>
      <c r="AJ53" s="45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5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5"/>
      <c r="AJ88" s="45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5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5"/>
      <c r="AJ90" s="45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5"/>
      <c r="AJ91" s="45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5"/>
      <c r="AJ92" s="45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5"/>
      <c r="AJ93" s="45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5"/>
      <c r="AJ94" s="45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5"/>
      <c r="AJ95" s="45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5"/>
      <c r="AJ96" s="45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5"/>
      <c r="AJ97" s="45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5"/>
      <c r="AJ98" s="45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5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5"/>
      <c r="AJ100" s="45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5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5"/>
      <c r="AJ102" s="45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5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5"/>
      <c r="AJ104" s="45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5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5"/>
      <c r="AJ106" s="45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5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5"/>
      <c r="AJ108" s="45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5"/>
      <c r="AJ109" s="45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5"/>
      <c r="AJ110" s="45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5"/>
      <c r="AJ111" s="45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5"/>
      <c r="AJ112" s="45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5"/>
      <c r="AJ113" s="45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5"/>
      <c r="AJ114" s="45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5"/>
      <c r="AJ115" s="45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5"/>
      <c r="AJ116" s="45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5"/>
      <c r="AJ117" s="45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5"/>
      <c r="AJ118" s="45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5"/>
      <c r="AJ119" s="45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5"/>
      <c r="AJ120" s="45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5"/>
      <c r="AJ121" s="45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5"/>
      <c r="AJ122" s="45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5"/>
      <c r="AJ123" s="45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5"/>
      <c r="AJ124" s="45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5"/>
      <c r="AJ125" s="45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5"/>
      <c r="AJ126" s="45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5"/>
      <c r="AJ127" s="45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5"/>
      <c r="AJ128" s="45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5"/>
      <c r="AJ129" s="45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5"/>
      <c r="AJ130" s="45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5"/>
      <c r="AJ131" s="45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5"/>
      <c r="AJ132" s="45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5"/>
      <c r="AJ133" s="45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5"/>
      <c r="AJ134" s="45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5"/>
      <c r="AJ135" s="45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5"/>
      <c r="AJ136" s="45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5"/>
      <c r="AJ137" s="45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5"/>
      <c r="AJ138" s="45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5"/>
      <c r="AJ139" s="45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5"/>
      <c r="AJ140" s="45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5"/>
      <c r="AJ141" s="45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5"/>
      <c r="AJ142" s="45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5"/>
      <c r="AJ143" s="45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5"/>
      <c r="AJ144" s="45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5"/>
      <c r="AJ145" s="45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5"/>
      <c r="AJ146" s="45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5"/>
      <c r="AJ147" s="45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5"/>
      <c r="AJ148" s="45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5"/>
      <c r="AJ149" s="45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5"/>
      <c r="AJ150" s="45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5"/>
      <c r="AJ151" s="45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5"/>
      <c r="AJ152" s="45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5"/>
      <c r="AJ153" s="45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5"/>
      <c r="AJ154" s="45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5"/>
      <c r="AJ155" s="45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5"/>
      <c r="AJ156" s="45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5"/>
      <c r="AJ157" s="45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5"/>
      <c r="AJ158" s="45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5"/>
      <c r="AJ159" s="45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5"/>
      <c r="AJ160" s="45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5"/>
      <c r="AJ161" s="45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5"/>
      <c r="AJ162" s="45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5"/>
      <c r="AJ163" s="45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5"/>
      <c r="AJ164" s="45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5"/>
      <c r="AJ165" s="45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5"/>
      <c r="AJ166" s="45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5"/>
      <c r="AJ167" s="45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5"/>
      <c r="AJ168" s="45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5"/>
      <c r="AJ169" s="45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5"/>
      <c r="AJ170" s="45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5"/>
      <c r="AJ171" s="45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5"/>
      <c r="AJ172" s="45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5"/>
      <c r="AJ173" s="45"/>
      <c r="AK173" s="4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5"/>
      <c r="AJ174" s="45"/>
      <c r="AK174" s="4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5"/>
      <c r="AJ175" s="45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5"/>
      <c r="AJ176" s="45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5"/>
      <c r="AJ177" s="45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5"/>
      <c r="AJ178" s="45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5"/>
      <c r="AJ179" s="45"/>
      <c r="AK179" s="24"/>
      <c r="AL179" s="24"/>
    </row>
    <row r="180" spans="12:38" x14ac:dyDescent="0.25">
      <c r="R180" s="44"/>
      <c r="S180" s="4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5"/>
      <c r="AJ180" s="45"/>
    </row>
    <row r="181" spans="12:38" x14ac:dyDescent="0.25">
      <c r="R181" s="44"/>
      <c r="S181" s="4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5"/>
      <c r="AJ181" s="45"/>
    </row>
    <row r="182" spans="12:38" x14ac:dyDescent="0.25">
      <c r="R182" s="44"/>
      <c r="S182" s="4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5"/>
      <c r="AJ182" s="45"/>
    </row>
    <row r="183" spans="12:38" x14ac:dyDescent="0.25">
      <c r="L183"/>
      <c r="M183"/>
      <c r="N183"/>
      <c r="O183"/>
      <c r="P183"/>
      <c r="R183" s="44"/>
      <c r="S183" s="44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44"/>
      <c r="S184" s="44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2019-04-25T08:55:26Z</dcterms:modified>
</cp:coreProperties>
</file>