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4" i="3" l="1"/>
  <c r="K20" i="3"/>
  <c r="AS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F19" i="3" l="1"/>
  <c r="N19" i="3" s="1"/>
  <c r="H19" i="3"/>
  <c r="H20" i="3" s="1"/>
  <c r="M20" i="3" s="1"/>
  <c r="I20" i="3"/>
  <c r="J19" i="3"/>
  <c r="O19" i="3"/>
  <c r="L19" i="3"/>
  <c r="M19" i="3"/>
  <c r="AF14" i="3"/>
  <c r="F20" i="3" l="1"/>
  <c r="O20" i="3"/>
  <c r="J20" i="3"/>
  <c r="L20" i="3" l="1"/>
  <c r="N20" i="3"/>
</calcChain>
</file>

<file path=xl/sharedStrings.xml><?xml version="1.0" encoding="utf-8"?>
<sst xmlns="http://schemas.openxmlformats.org/spreadsheetml/2006/main" count="86" uniqueCount="36">
  <si>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</si>
  <si>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</si>
  <si>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</si>
  <si>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</si>
  <si>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</si>
  <si>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</si>
  <si>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</si>
  <si>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</si>
  <si>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</si>
  <si>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</si>
  <si>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</si>
  <si>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</si>
  <si>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</si>
  <si>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</si>
  <si>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</si>
  <si>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</si>
  <si>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</si>
  <si>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</si>
  <si>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</si>
  <si>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LMV = Lahden Mailaveikot  (1929)</t>
  </si>
  <si>
    <t>Ari Herranen</t>
  </si>
  <si>
    <t>2.</t>
  </si>
  <si>
    <t>MäVi</t>
  </si>
  <si>
    <t>9.</t>
  </si>
  <si>
    <t>LMV</t>
  </si>
  <si>
    <t>5.</t>
  </si>
  <si>
    <t>4.</t>
  </si>
  <si>
    <t>6.</t>
  </si>
  <si>
    <t>3.</t>
  </si>
  <si>
    <t>9.7.1975   Mäntyharju</t>
  </si>
  <si>
    <t>MäVi = Mäntyharjun Virkistys  (1920),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</si>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</sst>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31</v>
      </c>
      <c r="M2" s="22"/>
      <c r="N2" s="22"/>
      <c r="O2" s="28"/>
      <c r="P2" s="6"/>
      <c r="Q2" s="18" t="s">
        <v>32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33</v>
      </c>
      <c r="AI2" s="22"/>
      <c r="AJ2" s="22"/>
      <c r="AK2" s="28"/>
      <c r="AL2" s="6"/>
      <c r="AM2" s="18" t="s">
        <v>32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2003</v>
      </c>
      <c r="Y4" s="12" t="s">
        <v>21</v>
      </c>
      <c r="Z4" s="1" t="s">
        <v>22</v>
      </c>
      <c r="AA4" s="12">
        <v>12</v>
      </c>
      <c r="AB4" s="12">
        <v>0</v>
      </c>
      <c r="AC4" s="12">
        <v>2</v>
      </c>
      <c r="AD4" s="12">
        <v>2</v>
      </c>
      <c r="AE4" s="12">
        <v>13</v>
      </c>
      <c r="AF4" s="68">
        <v>0.37140000000000001</v>
      </c>
      <c r="AG4" s="10">
        <v>35</v>
      </c>
      <c r="AH4" s="56"/>
      <c r="AI4" s="56"/>
      <c r="AJ4" s="56"/>
      <c r="AK4" s="7"/>
      <c r="AL4" s="10"/>
      <c r="AM4" s="12">
        <v>4</v>
      </c>
      <c r="AN4" s="12">
        <v>0</v>
      </c>
      <c r="AO4" s="12">
        <v>0</v>
      </c>
      <c r="AP4" s="12">
        <v>2</v>
      </c>
      <c r="AQ4" s="12">
        <v>7</v>
      </c>
      <c r="AR4" s="58">
        <v>0.30430000000000001</v>
      </c>
      <c r="AS4" s="57">
        <v>23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23</v>
      </c>
      <c r="Z6" s="1" t="s">
        <v>24</v>
      </c>
      <c r="AA6" s="12">
        <v>10</v>
      </c>
      <c r="AB6" s="12">
        <v>0</v>
      </c>
      <c r="AC6" s="12">
        <v>6</v>
      </c>
      <c r="AD6" s="12">
        <v>3</v>
      </c>
      <c r="AE6" s="12">
        <v>21</v>
      </c>
      <c r="AF6" s="68">
        <v>0.3962</v>
      </c>
      <c r="AG6" s="10">
        <v>53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25</v>
      </c>
      <c r="Z7" s="1" t="s">
        <v>24</v>
      </c>
      <c r="AA7" s="12">
        <v>13</v>
      </c>
      <c r="AB7" s="12">
        <v>0</v>
      </c>
      <c r="AC7" s="12">
        <v>6</v>
      </c>
      <c r="AD7" s="12">
        <v>14</v>
      </c>
      <c r="AE7" s="12">
        <v>27</v>
      </c>
      <c r="AF7" s="68">
        <v>0.42180000000000001</v>
      </c>
      <c r="AG7" s="10">
        <v>64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8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2007</v>
      </c>
      <c r="Y8" s="12" t="s">
        <v>25</v>
      </c>
      <c r="Z8" s="1" t="s">
        <v>24</v>
      </c>
      <c r="AA8" s="12">
        <v>15</v>
      </c>
      <c r="AB8" s="12">
        <v>3</v>
      </c>
      <c r="AC8" s="12">
        <v>8</v>
      </c>
      <c r="AD8" s="12">
        <v>16</v>
      </c>
      <c r="AE8" s="12">
        <v>44</v>
      </c>
      <c r="AF8" s="68">
        <v>0.43559999999999999</v>
      </c>
      <c r="AG8" s="10">
        <v>101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8"/>
      <c r="AS8" s="5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2008</v>
      </c>
      <c r="Y9" s="12" t="s">
        <v>25</v>
      </c>
      <c r="Z9" s="1" t="s">
        <v>24</v>
      </c>
      <c r="AA9" s="12">
        <v>13</v>
      </c>
      <c r="AB9" s="12">
        <v>0</v>
      </c>
      <c r="AC9" s="12">
        <v>12</v>
      </c>
      <c r="AD9" s="12">
        <v>2</v>
      </c>
      <c r="AE9" s="12">
        <v>26</v>
      </c>
      <c r="AF9" s="68">
        <v>0.34660000000000002</v>
      </c>
      <c r="AG9" s="10">
        <v>75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8"/>
      <c r="AS9" s="5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2009</v>
      </c>
      <c r="Y10" s="12" t="s">
        <v>26</v>
      </c>
      <c r="Z10" s="1" t="s">
        <v>24</v>
      </c>
      <c r="AA10" s="12">
        <v>14</v>
      </c>
      <c r="AB10" s="12">
        <v>0</v>
      </c>
      <c r="AC10" s="12">
        <v>9</v>
      </c>
      <c r="AD10" s="12">
        <v>3</v>
      </c>
      <c r="AE10" s="12">
        <v>22</v>
      </c>
      <c r="AF10" s="68">
        <v>0.30980000000000002</v>
      </c>
      <c r="AG10" s="10">
        <v>71</v>
      </c>
      <c r="AH10" s="56"/>
      <c r="AI10" s="56"/>
      <c r="AJ10" s="56"/>
      <c r="AK10" s="7"/>
      <c r="AL10" s="10"/>
      <c r="AM10" s="12">
        <v>3</v>
      </c>
      <c r="AN10" s="12">
        <v>0</v>
      </c>
      <c r="AO10" s="12">
        <v>1</v>
      </c>
      <c r="AP10" s="12">
        <v>1</v>
      </c>
      <c r="AQ10" s="12">
        <v>3</v>
      </c>
      <c r="AR10" s="58">
        <v>0.3</v>
      </c>
      <c r="AS10" s="57"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2010</v>
      </c>
      <c r="Y11" s="12" t="s">
        <v>27</v>
      </c>
      <c r="Z11" s="1" t="s">
        <v>22</v>
      </c>
      <c r="AA11" s="12">
        <v>13</v>
      </c>
      <c r="AB11" s="12">
        <v>0</v>
      </c>
      <c r="AC11" s="12">
        <v>6</v>
      </c>
      <c r="AD11" s="12">
        <v>2</v>
      </c>
      <c r="AE11" s="12">
        <v>20</v>
      </c>
      <c r="AF11" s="68">
        <v>0.41660000000000003</v>
      </c>
      <c r="AG11" s="10">
        <v>48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8"/>
      <c r="AS11" s="5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2011</v>
      </c>
      <c r="Y12" s="12" t="s">
        <v>28</v>
      </c>
      <c r="Z12" s="1" t="s">
        <v>24</v>
      </c>
      <c r="AA12" s="12">
        <v>14</v>
      </c>
      <c r="AB12" s="12">
        <v>0</v>
      </c>
      <c r="AC12" s="12">
        <v>4</v>
      </c>
      <c r="AD12" s="12">
        <v>8</v>
      </c>
      <c r="AE12" s="12">
        <v>37</v>
      </c>
      <c r="AF12" s="68">
        <v>0.60650000000000004</v>
      </c>
      <c r="AG12" s="10">
        <v>61</v>
      </c>
      <c r="AH12" s="56"/>
      <c r="AI12" s="7"/>
      <c r="AJ12" s="56"/>
      <c r="AK12" s="7"/>
      <c r="AL12" s="10"/>
      <c r="AM12" s="12">
        <v>2</v>
      </c>
      <c r="AN12" s="12">
        <v>0</v>
      </c>
      <c r="AO12" s="12">
        <v>0</v>
      </c>
      <c r="AP12" s="12">
        <v>0</v>
      </c>
      <c r="AQ12" s="12">
        <v>3</v>
      </c>
      <c r="AR12" s="58">
        <v>0.375</v>
      </c>
      <c r="AS12" s="57">
        <v>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2012</v>
      </c>
      <c r="Y13" s="12" t="s">
        <v>26</v>
      </c>
      <c r="Z13" s="1" t="s">
        <v>24</v>
      </c>
      <c r="AA13" s="12">
        <v>4</v>
      </c>
      <c r="AB13" s="12">
        <v>0</v>
      </c>
      <c r="AC13" s="12">
        <v>0</v>
      </c>
      <c r="AD13" s="12">
        <v>0</v>
      </c>
      <c r="AE13" s="12">
        <v>6</v>
      </c>
      <c r="AF13" s="68">
        <v>0.6</v>
      </c>
      <c r="AG13" s="10">
        <v>10</v>
      </c>
      <c r="AH13" s="56"/>
      <c r="AI13" s="56"/>
      <c r="AJ13" s="56"/>
      <c r="AK13" s="7"/>
      <c r="AL13" s="10"/>
      <c r="AM13" s="12"/>
      <c r="AN13" s="12"/>
      <c r="AO13" s="12"/>
      <c r="AP13" s="12"/>
      <c r="AQ13" s="12"/>
      <c r="AR13" s="58"/>
      <c r="AS13" s="5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4" t="s">
        <v>13</v>
      </c>
      <c r="C14" s="65"/>
      <c r="D14" s="66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2"/>
      <c r="O14" s="43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56" t="s">
        <v>13</v>
      </c>
      <c r="Y14" s="11"/>
      <c r="Z14" s="9"/>
      <c r="AA14" s="36">
        <f>SUM(AA4:AA13)</f>
        <v>108</v>
      </c>
      <c r="AB14" s="36">
        <f>SUM(AB4:AB13)</f>
        <v>3</v>
      </c>
      <c r="AC14" s="36">
        <f>SUM(AC4:AC13)</f>
        <v>53</v>
      </c>
      <c r="AD14" s="36">
        <f>SUM(AD4:AD13)</f>
        <v>50</v>
      </c>
      <c r="AE14" s="36">
        <f>SUM(AE4:AE13)</f>
        <v>216</v>
      </c>
      <c r="AF14" s="37">
        <f>PRODUCT(AE14/AG14)</f>
        <v>0.41698841698841699</v>
      </c>
      <c r="AG14" s="21">
        <f>SUM(AG4:AG13)</f>
        <v>518</v>
      </c>
      <c r="AH14" s="18"/>
      <c r="AI14" s="29"/>
      <c r="AJ14" s="42"/>
      <c r="AK14" s="43"/>
      <c r="AL14" s="10"/>
      <c r="AM14" s="36">
        <f>SUM(AM4:AM13)</f>
        <v>9</v>
      </c>
      <c r="AN14" s="36">
        <f>SUM(AN4:AN13)</f>
        <v>0</v>
      </c>
      <c r="AO14" s="36">
        <f>SUM(AO4:AO13)</f>
        <v>1</v>
      </c>
      <c r="AP14" s="36">
        <f>SUM(AP4:AP13)</f>
        <v>3</v>
      </c>
      <c r="AQ14" s="36">
        <f>SUM(AQ4:AQ13)</f>
        <v>13</v>
      </c>
      <c r="AR14" s="37">
        <f>PRODUCT(AQ14/AS14)</f>
        <v>0.31707317073170732</v>
      </c>
      <c r="AS14" s="39">
        <f>SUM(AS4:AS13)</f>
        <v>41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16</v>
      </c>
      <c r="C16" s="50"/>
      <c r="D16" s="51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34</v>
      </c>
      <c r="O16" s="7" t="s">
        <v>35</v>
      </c>
      <c r="Q16" s="17"/>
      <c r="R16" s="17" t="s">
        <v>10</v>
      </c>
      <c r="S16" s="17"/>
      <c r="T16" s="55" t="s">
        <v>30</v>
      </c>
      <c r="U16" s="10"/>
      <c r="V16" s="19"/>
      <c r="W16" s="19"/>
      <c r="X16" s="44"/>
      <c r="Y16" s="44"/>
      <c r="Z16" s="44"/>
      <c r="AA16" s="44"/>
      <c r="AB16" s="44"/>
      <c r="AC16" s="16"/>
      <c r="AD16" s="16"/>
      <c r="AE16" s="16"/>
      <c r="AF16" s="16"/>
      <c r="AG16" s="16"/>
      <c r="AH16" s="16"/>
      <c r="AI16" s="16"/>
      <c r="AJ16" s="16"/>
      <c r="AK16" s="16"/>
      <c r="AM16" s="19"/>
      <c r="AN16" s="44"/>
      <c r="AO16" s="44"/>
      <c r="AP16" s="44"/>
      <c r="AQ16" s="44"/>
      <c r="AR16" s="44"/>
      <c r="AS16" s="4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2" t="s">
        <v>15</v>
      </c>
      <c r="C17" s="3"/>
      <c r="D17" s="53"/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67">
        <v>0</v>
      </c>
      <c r="K17" s="16"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 t="s">
        <v>19</v>
      </c>
      <c r="U17" s="16"/>
      <c r="V17" s="16"/>
      <c r="W17" s="16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8">
        <f>PRODUCT(E14+Q14)</f>
        <v>0</v>
      </c>
      <c r="F18" s="48">
        <f>PRODUCT(F14+R14)</f>
        <v>0</v>
      </c>
      <c r="G18" s="48">
        <f>PRODUCT(G14+S14)</f>
        <v>0</v>
      </c>
      <c r="H18" s="48">
        <f>PRODUCT(H14+T14)</f>
        <v>0</v>
      </c>
      <c r="I18" s="48">
        <f>PRODUCT(I14+U14)</f>
        <v>0</v>
      </c>
      <c r="J18" s="67">
        <v>0</v>
      </c>
      <c r="K18" s="16">
        <f>PRODUCT(K14+W14)</f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8">
        <f>PRODUCT(AA14+AM14)</f>
        <v>117</v>
      </c>
      <c r="F19" s="48">
        <f>PRODUCT(AB14+AN14)</f>
        <v>3</v>
      </c>
      <c r="G19" s="48">
        <f>PRODUCT(AC14+AO14)</f>
        <v>54</v>
      </c>
      <c r="H19" s="48">
        <f>PRODUCT(AD14+AP14)</f>
        <v>53</v>
      </c>
      <c r="I19" s="48">
        <f>PRODUCT(AE14+AQ14)</f>
        <v>229</v>
      </c>
      <c r="J19" s="67">
        <f>PRODUCT(I19/K19)</f>
        <v>0.40966010733452596</v>
      </c>
      <c r="K19" s="10">
        <f>PRODUCT(AG14+AS14)</f>
        <v>559</v>
      </c>
      <c r="L19" s="54">
        <f>PRODUCT((F19+G19)/E19)</f>
        <v>0.48717948717948717</v>
      </c>
      <c r="M19" s="54">
        <f>PRODUCT(H19/E19)</f>
        <v>0.45299145299145299</v>
      </c>
      <c r="N19" s="54">
        <f>PRODUCT((F19+G19+H19)/E19)</f>
        <v>0.94017094017094016</v>
      </c>
      <c r="O19" s="54">
        <f>PRODUCT(I19/E19)</f>
        <v>1.9572649572649572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5" t="s">
        <v>13</v>
      </c>
      <c r="C20" s="46"/>
      <c r="D20" s="47"/>
      <c r="E20" s="48">
        <f>SUM(E17:E19)</f>
        <v>117</v>
      </c>
      <c r="F20" s="48">
        <f t="shared" ref="F20:I20" si="0">SUM(F17:F19)</f>
        <v>3</v>
      </c>
      <c r="G20" s="48">
        <f t="shared" si="0"/>
        <v>54</v>
      </c>
      <c r="H20" s="48">
        <f t="shared" si="0"/>
        <v>53</v>
      </c>
      <c r="I20" s="48">
        <f t="shared" si="0"/>
        <v>229</v>
      </c>
      <c r="J20" s="67">
        <f>PRODUCT(I20/K20)</f>
        <v>0.40966010733452596</v>
      </c>
      <c r="K20" s="16">
        <f>SUM(K17:K19)</f>
        <v>559</v>
      </c>
      <c r="L20" s="54">
        <f>PRODUCT((F20+G20)/E20)</f>
        <v>0.48717948717948717</v>
      </c>
      <c r="M20" s="54">
        <f>PRODUCT(H20/E20)</f>
        <v>0.45299145299145299</v>
      </c>
      <c r="N20" s="54">
        <f>PRODUCT((F20+G20+H20)/E20)</f>
        <v>0.94017094017094016</v>
      </c>
      <c r="O20" s="54">
        <f>PRODUCT(I20/E20)</f>
        <v>1.9572649572649572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0"/>
      <c r="AI185" s="10"/>
      <c r="AJ185" s="10"/>
      <c r="AK185" s="10"/>
      <c r="AL18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2018-09-05T12:06:16Z</dcterms:modified>
</cp:coreProperties>
</file>