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</sheets>
  <calcPr calcId="145621"/>
</workbook>
</file>

<file path=xl/calcChain.xml><?xml version="1.0" encoding="utf-8"?>
<calcChain xmlns="http://schemas.openxmlformats.org/spreadsheetml/2006/main">
  <c r="O15" i="3" l="1"/>
  <c r="AS10" i="3" l="1"/>
  <c r="AR10" i="3" s="1"/>
  <c r="AQ10" i="3"/>
  <c r="AP10" i="3"/>
  <c r="AO10" i="3"/>
  <c r="AN10" i="3"/>
  <c r="AM10" i="3"/>
  <c r="AG10" i="3"/>
  <c r="K15" i="3" s="1"/>
  <c r="AE10" i="3"/>
  <c r="I15" i="3" s="1"/>
  <c r="AD10" i="3"/>
  <c r="AC10" i="3"/>
  <c r="G15" i="3" s="1"/>
  <c r="AB10" i="3"/>
  <c r="AA10" i="3"/>
  <c r="E15" i="3" s="1"/>
  <c r="W10" i="3"/>
  <c r="U10" i="3"/>
  <c r="T10" i="3"/>
  <c r="S10" i="3"/>
  <c r="R10" i="3"/>
  <c r="Q10" i="3"/>
  <c r="K10" i="3"/>
  <c r="K14" i="3" s="1"/>
  <c r="I10" i="3"/>
  <c r="I14" i="3" s="1"/>
  <c r="H10" i="3"/>
  <c r="H14" i="3" s="1"/>
  <c r="G10" i="3"/>
  <c r="G14" i="3" s="1"/>
  <c r="G16" i="3" s="1"/>
  <c r="F10" i="3"/>
  <c r="F14" i="3" s="1"/>
  <c r="E10" i="3"/>
  <c r="E14" i="3" s="1"/>
  <c r="E16" i="3" s="1"/>
  <c r="K16" i="3" l="1"/>
  <c r="F15" i="3"/>
  <c r="H15" i="3"/>
  <c r="H16" i="3" s="1"/>
  <c r="M16" i="3" s="1"/>
  <c r="I16" i="3"/>
  <c r="J15" i="3"/>
  <c r="M15" i="3"/>
  <c r="AF10" i="3"/>
  <c r="N15" i="3" l="1"/>
  <c r="L15" i="3"/>
  <c r="F16" i="3"/>
  <c r="J16" i="3"/>
  <c r="L16" i="3" l="1"/>
  <c r="N16" i="3"/>
</calcChain>
</file>

<file path=xl/sharedStrings.xml><?xml version="1.0" encoding="utf-8"?>
<sst xmlns="http://schemas.openxmlformats.org/spreadsheetml/2006/main" count="76" uniqueCount="34">
  <si>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</si>
  <si>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</si>
  <si>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</si>
  <si>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</si>
  <si>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</si>
  <si>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</si>
  <si>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</si>
  <si>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</si>
  <si>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</si>
  <si>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</si>
  <si>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</si>
  <si>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</si>
  <si>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</si>
  <si>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</si>
  <si>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</si>
  <si>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</si>
  <si>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</si>
  <si>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</si>
  <si>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</si>
  <si>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OsVa = Oulunsalon Vasama  (1910)</t>
  </si>
  <si>
    <t>TyTe = Tyrnävän Tempaus  (1921)</t>
  </si>
  <si>
    <t>Timo Helin</t>
  </si>
  <si>
    <t>3.</t>
  </si>
  <si>
    <t>TyTe</t>
  </si>
  <si>
    <t>9.</t>
  </si>
  <si>
    <t>OsVa</t>
  </si>
  <si>
    <t>1.7.1970</t>
  </si>
  <si>
    <t xml:space="preserve">    Runkosarja TOP-10</t>
  </si>
  <si>
    <t>Jatkosarjat</t>
  </si>
  <si>
    <t xml:space="preserve">  Runkosarja TOP-10</t>
  </si>
  <si>
    <t>ka/l+t</t>
  </si>
  <si>
    <t>ka/kl</t>
  </si>
  <si>
    <t>11.</t>
  </si>
  <si>
    <t>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</si>
</sst>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0" fontId="0" fillId="2" borderId="0" xfId="0" applyFill="1"/>
    <xf numFmtId="164" fontId="2" fillId="3" borderId="3" xfId="1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81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21</v>
      </c>
      <c r="C1" s="2"/>
      <c r="D1" s="3"/>
      <c r="E1" s="4" t="s">
        <v>26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9"/>
      <c r="D2" s="60"/>
      <c r="E2" s="8" t="s">
        <v>7</v>
      </c>
      <c r="F2" s="22"/>
      <c r="G2" s="22"/>
      <c r="H2" s="22"/>
      <c r="I2" s="29"/>
      <c r="J2" s="9"/>
      <c r="K2" s="21"/>
      <c r="L2" s="18" t="s">
        <v>27</v>
      </c>
      <c r="M2" s="22"/>
      <c r="N2" s="22"/>
      <c r="O2" s="28"/>
      <c r="P2" s="6"/>
      <c r="Q2" s="18" t="s">
        <v>28</v>
      </c>
      <c r="R2" s="22"/>
      <c r="S2" s="22"/>
      <c r="T2" s="22"/>
      <c r="U2" s="29"/>
      <c r="V2" s="28"/>
      <c r="W2" s="6"/>
      <c r="X2" s="61" t="s">
        <v>12</v>
      </c>
      <c r="Y2" s="62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29</v>
      </c>
      <c r="AI2" s="22"/>
      <c r="AJ2" s="22"/>
      <c r="AK2" s="28"/>
      <c r="AL2" s="6"/>
      <c r="AM2" s="18" t="s">
        <v>28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13"/>
      <c r="W4" s="19"/>
      <c r="X4" s="12">
        <v>1990</v>
      </c>
      <c r="Y4" s="12" t="s">
        <v>32</v>
      </c>
      <c r="Z4" s="68" t="s">
        <v>25</v>
      </c>
      <c r="AA4" s="12">
        <v>21</v>
      </c>
      <c r="AB4" s="12">
        <v>1</v>
      </c>
      <c r="AC4" s="12">
        <v>5</v>
      </c>
      <c r="AD4" s="12">
        <v>9</v>
      </c>
      <c r="AE4" s="12"/>
      <c r="AF4" s="32"/>
      <c r="AG4" s="19"/>
      <c r="AH4" s="41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13"/>
      <c r="W5" s="19"/>
      <c r="X5" s="12">
        <v>1993</v>
      </c>
      <c r="Y5" s="12" t="s">
        <v>33</v>
      </c>
      <c r="Z5" s="68" t="s">
        <v>25</v>
      </c>
      <c r="AA5" s="12">
        <v>19</v>
      </c>
      <c r="AB5" s="12">
        <v>1</v>
      </c>
      <c r="AC5" s="12">
        <v>13</v>
      </c>
      <c r="AD5" s="12">
        <v>13</v>
      </c>
      <c r="AE5" s="12"/>
      <c r="AF5" s="32"/>
      <c r="AG5" s="19"/>
      <c r="AH5" s="41"/>
      <c r="AI5" s="7"/>
      <c r="AJ5" s="7"/>
      <c r="AK5" s="7"/>
      <c r="AL5" s="10"/>
      <c r="AM5" s="12"/>
      <c r="AN5" s="12"/>
      <c r="AO5" s="13"/>
      <c r="AP5" s="12"/>
      <c r="AQ5" s="12"/>
      <c r="AR5" s="13"/>
      <c r="AS5" s="1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1"/>
      <c r="M6" s="7"/>
      <c r="N6" s="7"/>
      <c r="O6" s="7"/>
      <c r="P6" s="10"/>
      <c r="Q6" s="12"/>
      <c r="R6" s="12"/>
      <c r="S6" s="13"/>
      <c r="T6" s="12"/>
      <c r="U6" s="12"/>
      <c r="V6" s="13"/>
      <c r="W6" s="19"/>
      <c r="X6" s="12"/>
      <c r="Y6" s="14"/>
      <c r="Z6" s="1"/>
      <c r="AA6" s="12"/>
      <c r="AB6" s="12"/>
      <c r="AC6" s="12"/>
      <c r="AD6" s="13"/>
      <c r="AE6" s="12"/>
      <c r="AF6" s="32"/>
      <c r="AG6" s="19"/>
      <c r="AH6" s="41"/>
      <c r="AI6" s="7"/>
      <c r="AJ6" s="7"/>
      <c r="AK6" s="7"/>
      <c r="AL6" s="10"/>
      <c r="AM6" s="12"/>
      <c r="AN6" s="12"/>
      <c r="AO6" s="13"/>
      <c r="AP6" s="12"/>
      <c r="AQ6" s="12"/>
      <c r="AR6" s="13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1"/>
      <c r="M7" s="7"/>
      <c r="N7" s="7"/>
      <c r="O7" s="7"/>
      <c r="P7" s="10"/>
      <c r="Q7" s="12"/>
      <c r="R7" s="12"/>
      <c r="S7" s="13"/>
      <c r="T7" s="12"/>
      <c r="U7" s="12"/>
      <c r="V7" s="13"/>
      <c r="W7" s="19"/>
      <c r="X7" s="12">
        <v>2003</v>
      </c>
      <c r="Y7" s="12" t="s">
        <v>22</v>
      </c>
      <c r="Z7" s="1" t="s">
        <v>23</v>
      </c>
      <c r="AA7" s="12">
        <v>16</v>
      </c>
      <c r="AB7" s="12">
        <v>0</v>
      </c>
      <c r="AC7" s="12">
        <v>6</v>
      </c>
      <c r="AD7" s="12">
        <v>10</v>
      </c>
      <c r="AE7" s="12">
        <v>36</v>
      </c>
      <c r="AF7" s="67">
        <v>0.42849999999999999</v>
      </c>
      <c r="AG7" s="10">
        <v>84</v>
      </c>
      <c r="AH7" s="56"/>
      <c r="AI7" s="56"/>
      <c r="AJ7" s="56"/>
      <c r="AK7" s="7"/>
      <c r="AL7" s="10"/>
      <c r="AM7" s="12">
        <v>2</v>
      </c>
      <c r="AN7" s="12">
        <v>0</v>
      </c>
      <c r="AO7" s="12">
        <v>1</v>
      </c>
      <c r="AP7" s="12">
        <v>0</v>
      </c>
      <c r="AQ7" s="12">
        <v>4</v>
      </c>
      <c r="AR7" s="58">
        <v>0.2666</v>
      </c>
      <c r="AS7" s="57">
        <v>15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1"/>
      <c r="M8" s="7"/>
      <c r="N8" s="7"/>
      <c r="O8" s="7"/>
      <c r="P8" s="10"/>
      <c r="Q8" s="12"/>
      <c r="R8" s="12"/>
      <c r="S8" s="13"/>
      <c r="T8" s="12"/>
      <c r="U8" s="12"/>
      <c r="V8" s="13"/>
      <c r="W8" s="19"/>
      <c r="X8" s="12"/>
      <c r="Y8" s="12"/>
      <c r="Z8" s="1"/>
      <c r="AA8" s="12"/>
      <c r="AB8" s="12"/>
      <c r="AC8" s="12"/>
      <c r="AD8" s="12"/>
      <c r="AE8" s="12"/>
      <c r="AF8" s="67"/>
      <c r="AG8" s="10"/>
      <c r="AH8" s="56"/>
      <c r="AI8" s="56"/>
      <c r="AJ8" s="56"/>
      <c r="AK8" s="7"/>
      <c r="AL8" s="10"/>
      <c r="AM8" s="12"/>
      <c r="AN8" s="12"/>
      <c r="AO8" s="12"/>
      <c r="AP8" s="12"/>
      <c r="AQ8" s="12"/>
      <c r="AR8" s="58"/>
      <c r="AS8" s="5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1"/>
      <c r="M9" s="7"/>
      <c r="N9" s="7"/>
      <c r="O9" s="7"/>
      <c r="Q9" s="12"/>
      <c r="R9" s="12"/>
      <c r="S9" s="13"/>
      <c r="T9" s="12"/>
      <c r="U9" s="12"/>
      <c r="V9" s="13"/>
      <c r="W9" s="19"/>
      <c r="X9" s="12">
        <v>2006</v>
      </c>
      <c r="Y9" s="12" t="s">
        <v>24</v>
      </c>
      <c r="Z9" s="1" t="s">
        <v>25</v>
      </c>
      <c r="AA9" s="12">
        <v>5</v>
      </c>
      <c r="AB9" s="12">
        <v>0</v>
      </c>
      <c r="AC9" s="12">
        <v>2</v>
      </c>
      <c r="AD9" s="12">
        <v>1</v>
      </c>
      <c r="AE9" s="12">
        <v>9</v>
      </c>
      <c r="AF9" s="67">
        <v>0.40899999999999997</v>
      </c>
      <c r="AG9" s="10">
        <v>22</v>
      </c>
      <c r="AH9" s="56"/>
      <c r="AI9" s="56"/>
      <c r="AJ9" s="56"/>
      <c r="AK9" s="7"/>
      <c r="AL9" s="10"/>
      <c r="AM9" s="12"/>
      <c r="AN9" s="12"/>
      <c r="AO9" s="12"/>
      <c r="AP9" s="12"/>
      <c r="AQ9" s="12"/>
      <c r="AR9" s="58"/>
      <c r="AS9" s="5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ht="14.25" x14ac:dyDescent="0.2">
      <c r="A10" s="16"/>
      <c r="B10" s="63" t="s">
        <v>13</v>
      </c>
      <c r="C10" s="64"/>
      <c r="D10" s="65"/>
      <c r="E10" s="36">
        <f>SUM(E4:E9)</f>
        <v>0</v>
      </c>
      <c r="F10" s="36">
        <f>SUM(F4:F9)</f>
        <v>0</v>
      </c>
      <c r="G10" s="36">
        <f>SUM(G4:G9)</f>
        <v>0</v>
      </c>
      <c r="H10" s="36">
        <f>SUM(H4:H9)</f>
        <v>0</v>
      </c>
      <c r="I10" s="36">
        <f>SUM(I4:I9)</f>
        <v>0</v>
      </c>
      <c r="J10" s="37">
        <v>0</v>
      </c>
      <c r="K10" s="21">
        <f>SUM(K4:K9)</f>
        <v>0</v>
      </c>
      <c r="L10" s="18"/>
      <c r="M10" s="29"/>
      <c r="N10" s="42"/>
      <c r="O10" s="43"/>
      <c r="P10" s="10"/>
      <c r="Q10" s="36">
        <f>SUM(Q4:Q9)</f>
        <v>0</v>
      </c>
      <c r="R10" s="36">
        <f>SUM(R4:R9)</f>
        <v>0</v>
      </c>
      <c r="S10" s="36">
        <f>SUM(S4:S9)</f>
        <v>0</v>
      </c>
      <c r="T10" s="36">
        <f>SUM(T4:T9)</f>
        <v>0</v>
      </c>
      <c r="U10" s="36">
        <f>SUM(U4:U9)</f>
        <v>0</v>
      </c>
      <c r="V10" s="15">
        <v>0</v>
      </c>
      <c r="W10" s="21">
        <f>SUM(W4:W9)</f>
        <v>0</v>
      </c>
      <c r="X10" s="56" t="s">
        <v>13</v>
      </c>
      <c r="Y10" s="11"/>
      <c r="Z10" s="9"/>
      <c r="AA10" s="36">
        <f>SUM(AA4:AA9)</f>
        <v>61</v>
      </c>
      <c r="AB10" s="36">
        <f>SUM(AB4:AB9)</f>
        <v>2</v>
      </c>
      <c r="AC10" s="36">
        <f>SUM(AC4:AC9)</f>
        <v>26</v>
      </c>
      <c r="AD10" s="36">
        <f>SUM(AD4:AD9)</f>
        <v>33</v>
      </c>
      <c r="AE10" s="36">
        <f>SUM(AE4:AE9)</f>
        <v>45</v>
      </c>
      <c r="AF10" s="37">
        <f>PRODUCT(AE10/AG10)</f>
        <v>0.42452830188679247</v>
      </c>
      <c r="AG10" s="21">
        <f>SUM(AG4:AG9)</f>
        <v>106</v>
      </c>
      <c r="AH10" s="18"/>
      <c r="AI10" s="29"/>
      <c r="AJ10" s="42"/>
      <c r="AK10" s="43"/>
      <c r="AL10" s="10"/>
      <c r="AM10" s="36">
        <f>SUM(AM4:AM9)</f>
        <v>2</v>
      </c>
      <c r="AN10" s="36">
        <f>SUM(AN4:AN9)</f>
        <v>0</v>
      </c>
      <c r="AO10" s="36">
        <f>SUM(AO4:AO9)</f>
        <v>1</v>
      </c>
      <c r="AP10" s="36">
        <f>SUM(AP4:AP9)</f>
        <v>0</v>
      </c>
      <c r="AQ10" s="36">
        <f>SUM(AQ4:AQ9)</f>
        <v>4</v>
      </c>
      <c r="AR10" s="37">
        <f>PRODUCT(AQ10/AS10)</f>
        <v>0.26666666666666666</v>
      </c>
      <c r="AS10" s="39">
        <f>SUM(AS4:AS9)</f>
        <v>15</v>
      </c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38"/>
      <c r="K11" s="19"/>
      <c r="L11" s="10"/>
      <c r="M11" s="10"/>
      <c r="N11" s="10"/>
      <c r="O11" s="10"/>
      <c r="P11" s="16"/>
      <c r="Q11" s="16"/>
      <c r="R11" s="17"/>
      <c r="S11" s="16"/>
      <c r="T11" s="16"/>
      <c r="U11" s="10"/>
      <c r="V11" s="10"/>
      <c r="W11" s="19"/>
      <c r="X11" s="16"/>
      <c r="Y11" s="16"/>
      <c r="Z11" s="16"/>
      <c r="AA11" s="16"/>
      <c r="AB11" s="16"/>
      <c r="AC11" s="16"/>
      <c r="AD11" s="16"/>
      <c r="AE11" s="16"/>
      <c r="AF11" s="38"/>
      <c r="AG11" s="19"/>
      <c r="AH11" s="10"/>
      <c r="AI11" s="10"/>
      <c r="AJ11" s="10"/>
      <c r="AK11" s="10"/>
      <c r="AL11" s="16"/>
      <c r="AM11" s="16"/>
      <c r="AN11" s="17"/>
      <c r="AO11" s="16"/>
      <c r="AP11" s="16"/>
      <c r="AQ11" s="10"/>
      <c r="AR11" s="10"/>
      <c r="AS11" s="19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9" t="s">
        <v>16</v>
      </c>
      <c r="C12" s="50"/>
      <c r="D12" s="51"/>
      <c r="E12" s="9" t="s">
        <v>2</v>
      </c>
      <c r="F12" s="7" t="s">
        <v>6</v>
      </c>
      <c r="G12" s="9" t="s">
        <v>4</v>
      </c>
      <c r="H12" s="7" t="s">
        <v>5</v>
      </c>
      <c r="I12" s="7" t="s">
        <v>8</v>
      </c>
      <c r="J12" s="7" t="s">
        <v>9</v>
      </c>
      <c r="K12" s="10"/>
      <c r="L12" s="7" t="s">
        <v>17</v>
      </c>
      <c r="M12" s="7" t="s">
        <v>18</v>
      </c>
      <c r="N12" s="7" t="s">
        <v>30</v>
      </c>
      <c r="O12" s="7" t="s">
        <v>31</v>
      </c>
      <c r="Q12" s="17"/>
      <c r="R12" s="17" t="s">
        <v>10</v>
      </c>
      <c r="S12" s="17"/>
      <c r="T12" s="55" t="s">
        <v>20</v>
      </c>
      <c r="U12" s="10"/>
      <c r="V12" s="19"/>
      <c r="W12" s="19"/>
      <c r="X12" s="44"/>
      <c r="Y12" s="44"/>
      <c r="Z12" s="44"/>
      <c r="AA12" s="44"/>
      <c r="AB12" s="44"/>
      <c r="AC12" s="16"/>
      <c r="AD12" s="16"/>
      <c r="AE12" s="16"/>
      <c r="AF12" s="16"/>
      <c r="AG12" s="16"/>
      <c r="AH12" s="16"/>
      <c r="AI12" s="16"/>
      <c r="AJ12" s="16"/>
      <c r="AK12" s="16"/>
      <c r="AM12" s="19"/>
      <c r="AN12" s="44"/>
      <c r="AO12" s="44"/>
      <c r="AP12" s="44"/>
      <c r="AQ12" s="44"/>
      <c r="AR12" s="44"/>
      <c r="AS12" s="44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52" t="s">
        <v>15</v>
      </c>
      <c r="C13" s="3"/>
      <c r="D13" s="53"/>
      <c r="E13" s="48">
        <v>0</v>
      </c>
      <c r="F13" s="48">
        <v>0</v>
      </c>
      <c r="G13" s="48">
        <v>0</v>
      </c>
      <c r="H13" s="48">
        <v>0</v>
      </c>
      <c r="I13" s="48">
        <v>0</v>
      </c>
      <c r="J13" s="66">
        <v>0</v>
      </c>
      <c r="K13" s="16">
        <v>0</v>
      </c>
      <c r="L13" s="54">
        <v>0</v>
      </c>
      <c r="M13" s="54">
        <v>0</v>
      </c>
      <c r="N13" s="54">
        <v>0</v>
      </c>
      <c r="O13" s="54">
        <v>0</v>
      </c>
      <c r="Q13" s="17"/>
      <c r="R13" s="17"/>
      <c r="S13" s="17"/>
      <c r="T13" s="55" t="s">
        <v>19</v>
      </c>
      <c r="U13" s="16"/>
      <c r="V13" s="16"/>
      <c r="W13" s="16"/>
      <c r="X13" s="17"/>
      <c r="Y13" s="17"/>
      <c r="Z13" s="17"/>
      <c r="AA13" s="17"/>
      <c r="AB13" s="17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7"/>
      <c r="AO13" s="17"/>
      <c r="AP13" s="17"/>
      <c r="AQ13" s="17"/>
      <c r="AR13" s="17"/>
      <c r="AS13" s="17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33" t="s">
        <v>11</v>
      </c>
      <c r="C14" s="34"/>
      <c r="D14" s="35"/>
      <c r="E14" s="48">
        <f>PRODUCT(E10+Q10)</f>
        <v>0</v>
      </c>
      <c r="F14" s="48">
        <f>PRODUCT(F10+R10)</f>
        <v>0</v>
      </c>
      <c r="G14" s="48">
        <f>PRODUCT(G10+S10)</f>
        <v>0</v>
      </c>
      <c r="H14" s="48">
        <f>PRODUCT(H10+T10)</f>
        <v>0</v>
      </c>
      <c r="I14" s="48">
        <f>PRODUCT(I10+U10)</f>
        <v>0</v>
      </c>
      <c r="J14" s="66">
        <v>0</v>
      </c>
      <c r="K14" s="16">
        <f>PRODUCT(K10+W10)</f>
        <v>0</v>
      </c>
      <c r="L14" s="54">
        <v>0</v>
      </c>
      <c r="M14" s="54">
        <v>0</v>
      </c>
      <c r="N14" s="54">
        <v>0</v>
      </c>
      <c r="O14" s="54">
        <v>0</v>
      </c>
      <c r="Q14" s="17"/>
      <c r="R14" s="17"/>
      <c r="S14" s="17"/>
      <c r="T14" s="55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20" t="s">
        <v>12</v>
      </c>
      <c r="C15" s="31"/>
      <c r="D15" s="30"/>
      <c r="E15" s="48">
        <f>PRODUCT(AA10+AM10)</f>
        <v>63</v>
      </c>
      <c r="F15" s="48">
        <f>PRODUCT(AB10+AN10)</f>
        <v>2</v>
      </c>
      <c r="G15" s="48">
        <f>PRODUCT(AC10+AO10)</f>
        <v>27</v>
      </c>
      <c r="H15" s="48">
        <f>PRODUCT(AD10+AP10)</f>
        <v>33</v>
      </c>
      <c r="I15" s="48">
        <f>PRODUCT(AE10+AQ10)</f>
        <v>49</v>
      </c>
      <c r="J15" s="66">
        <f>PRODUCT(I15/K15)</f>
        <v>0.4049586776859504</v>
      </c>
      <c r="K15" s="10">
        <f>PRODUCT(AG10+AS10)</f>
        <v>121</v>
      </c>
      <c r="L15" s="54">
        <f>PRODUCT((F15+G15)/E15)</f>
        <v>0.46031746031746029</v>
      </c>
      <c r="M15" s="54">
        <f>PRODUCT(H15/E15)</f>
        <v>0.52380952380952384</v>
      </c>
      <c r="N15" s="54">
        <f>PRODUCT((F15+G15+H15)/E15)</f>
        <v>0.98412698412698407</v>
      </c>
      <c r="O15" s="54">
        <f>PRODUCT(I15/23)</f>
        <v>2.1304347826086958</v>
      </c>
      <c r="Q15" s="17"/>
      <c r="R15" s="17"/>
      <c r="S15" s="16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16"/>
      <c r="AK15" s="16"/>
      <c r="AL15" s="10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45" t="s">
        <v>13</v>
      </c>
      <c r="C16" s="46"/>
      <c r="D16" s="47"/>
      <c r="E16" s="48">
        <f>SUM(E13:E15)</f>
        <v>63</v>
      </c>
      <c r="F16" s="48">
        <f t="shared" ref="F16:I16" si="0">SUM(F13:F15)</f>
        <v>2</v>
      </c>
      <c r="G16" s="48">
        <f t="shared" si="0"/>
        <v>27</v>
      </c>
      <c r="H16" s="48">
        <f t="shared" si="0"/>
        <v>33</v>
      </c>
      <c r="I16" s="48">
        <f t="shared" si="0"/>
        <v>49</v>
      </c>
      <c r="J16" s="66">
        <f>PRODUCT(I16/K16)</f>
        <v>0.4049586776859504</v>
      </c>
      <c r="K16" s="16">
        <f>SUM(K13:K15)</f>
        <v>121</v>
      </c>
      <c r="L16" s="54">
        <f>PRODUCT((F16+G16)/E16)</f>
        <v>0.46031746031746029</v>
      </c>
      <c r="M16" s="54">
        <f>PRODUCT(H16/E16)</f>
        <v>0.52380952380952384</v>
      </c>
      <c r="N16" s="54">
        <f>PRODUCT((F16+G16+H16)/E16)</f>
        <v>0.98412698412698407</v>
      </c>
      <c r="O16" s="54">
        <v>2.13</v>
      </c>
      <c r="Q16" s="10"/>
      <c r="R16" s="10"/>
      <c r="S16" s="10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0"/>
      <c r="F17" s="10"/>
      <c r="G17" s="10"/>
      <c r="H17" s="10"/>
      <c r="I17" s="10"/>
      <c r="J17" s="16"/>
      <c r="K17" s="16"/>
      <c r="L17" s="10"/>
      <c r="M17" s="10"/>
      <c r="N17" s="10"/>
      <c r="O17" s="10"/>
      <c r="P17" s="16"/>
      <c r="Q17" s="16"/>
      <c r="R17" s="16"/>
      <c r="S17" s="16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55"/>
      <c r="AI52" s="55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55"/>
      <c r="AI53" s="55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16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16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16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16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55"/>
      <c r="AI96" s="55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55"/>
      <c r="AI97" s="55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55"/>
      <c r="AI98" s="55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55"/>
      <c r="AI99" s="55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55"/>
      <c r="AI100" s="55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55"/>
      <c r="AI101" s="55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55"/>
      <c r="AI102" s="55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55"/>
      <c r="AI103" s="55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55"/>
      <c r="AI145" s="55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55"/>
      <c r="AI146" s="55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55"/>
      <c r="AI147" s="55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55"/>
      <c r="AI148" s="55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55"/>
      <c r="AI149" s="55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55"/>
      <c r="AI153" s="55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55"/>
      <c r="AI155" s="55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55"/>
      <c r="AI157" s="55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55"/>
      <c r="AI159" s="55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AC170" s="16"/>
      <c r="AD170" s="16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0"/>
      <c r="U171" s="10"/>
      <c r="V171" s="10"/>
      <c r="AC171" s="16"/>
      <c r="AD171" s="16"/>
      <c r="AH171" s="16"/>
      <c r="AI171" s="16"/>
      <c r="AJ171" s="16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0"/>
      <c r="U172" s="10"/>
      <c r="V172" s="10"/>
      <c r="AC172" s="16"/>
      <c r="AD172" s="16"/>
      <c r="AH172" s="16"/>
      <c r="AI172" s="16"/>
      <c r="AJ172" s="16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0"/>
      <c r="U173" s="10"/>
      <c r="V173" s="10"/>
      <c r="AC173" s="16"/>
      <c r="AD173" s="16"/>
      <c r="AH173" s="16"/>
      <c r="AI173" s="16"/>
      <c r="AJ173" s="16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0"/>
      <c r="U174" s="10"/>
      <c r="V174" s="10"/>
      <c r="AH174" s="16"/>
      <c r="AI174" s="16"/>
      <c r="AJ174" s="16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0"/>
      <c r="U175" s="10"/>
      <c r="V175" s="10"/>
      <c r="AH175" s="16"/>
      <c r="AI175" s="16"/>
      <c r="AJ175" s="16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0"/>
      <c r="U176" s="10"/>
      <c r="V176" s="10"/>
      <c r="AH176" s="16"/>
      <c r="AI176" s="16"/>
      <c r="AJ176" s="16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0"/>
      <c r="U177" s="10"/>
      <c r="V177" s="10"/>
      <c r="AH177" s="16"/>
      <c r="AI177" s="16"/>
      <c r="AJ177" s="16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AH178" s="16"/>
      <c r="AI178" s="16"/>
      <c r="AJ178" s="16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AH179" s="16"/>
      <c r="AI179" s="16"/>
      <c r="AJ179" s="16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AH180" s="16"/>
      <c r="AI180" s="16"/>
      <c r="AJ180" s="16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AH181" s="10"/>
      <c r="AI181" s="10"/>
      <c r="AJ181" s="10"/>
      <c r="AK181" s="10"/>
      <c r="AL181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2018-12-08T08:12:32Z</dcterms:modified>
</cp:coreProperties>
</file>