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8" i="3" l="1"/>
  <c r="N8" i="3"/>
  <c r="M8" i="3"/>
  <c r="L8" i="3"/>
  <c r="K8" i="3" l="1"/>
  <c r="K11" i="3" s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H10" i="3"/>
  <c r="H11" i="3" s="1"/>
  <c r="M11" i="3" s="1"/>
  <c r="I11" i="3"/>
  <c r="F11" i="3" l="1"/>
  <c r="O11" i="3"/>
  <c r="J11" i="3"/>
  <c r="N11" i="3" l="1"/>
  <c r="L11" i="3"/>
  <c r="H15" i="2" l="1"/>
  <c r="F15" i="2"/>
  <c r="I15" i="2" s="1"/>
  <c r="W10" i="2"/>
  <c r="V10" i="2"/>
  <c r="U10" i="2"/>
  <c r="S10" i="2"/>
  <c r="R10" i="2"/>
  <c r="G15" i="2" s="1"/>
  <c r="Q10" i="2"/>
  <c r="P10" i="2"/>
  <c r="E15" i="2" s="1"/>
  <c r="N10" i="2"/>
  <c r="L10" i="2"/>
  <c r="K10" i="2"/>
  <c r="H10" i="2"/>
  <c r="H13" i="2" s="1"/>
  <c r="H16" i="2" s="1"/>
  <c r="G10" i="2"/>
  <c r="G13" i="2" s="1"/>
  <c r="F10" i="2"/>
  <c r="F13" i="2" s="1"/>
  <c r="E10" i="2"/>
  <c r="E13" i="2" s="1"/>
  <c r="E16" i="2" s="1"/>
  <c r="I7" i="2"/>
  <c r="I6" i="2"/>
  <c r="T5" i="2"/>
  <c r="F16" i="2" l="1"/>
  <c r="I16" i="2" s="1"/>
  <c r="I13" i="2"/>
  <c r="I10" i="2"/>
  <c r="T10" i="2"/>
</calcChain>
</file>

<file path=xl/sharedStrings.xml><?xml version="1.0" encoding="utf-8"?>
<sst xmlns="http://schemas.openxmlformats.org/spreadsheetml/2006/main" count="202" uniqueCount="81">
  <si>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</si>
  <si>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</si>
  <si>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</si>
  <si>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</si>
  <si>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</si>
  <si>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</si>
  <si>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</si>
  <si>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</si>
  <si>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</si>
  <si>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</si>
  <si>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</si>
  <si>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</si>
  <si>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</si>
  <si>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</si>
  <si>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</si>
  <si>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</si>
  <si>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</si>
  <si>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</si>
  <si>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</si>
  <si>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</si>
  <si>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</si>
  <si>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</si>
  <si>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</si>
  <si>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</si>
  <si>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</si>
  <si>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</si>
  <si>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</si>
  <si>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</si>
  <si>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</si>
  <si>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</si>
  <si>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</si>
  <si>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</si>
  <si>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</si>
  <si>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</si>
  <si>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</si>
  <si>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karsintasarja</t>
  </si>
  <si>
    <t>Kari-Pekka Heinonen</t>
  </si>
  <si>
    <t>SiiPe = Siilinjärven Pesis  (1987)</t>
  </si>
  <si>
    <t>4.</t>
  </si>
  <si>
    <t>SiiPe</t>
  </si>
  <si>
    <t>12.1.1958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</si>
  <si>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</si>
  <si>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</si>
  <si>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</si>
  <si>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</si>
  <si>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</si>
  <si>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</si>
  <si>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</si>
  <si>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</si>
  <si>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 xml:space="preserve"> MYP,  14  ottelua</t>
  </si>
  <si>
    <t>9.</t>
  </si>
  <si>
    <t>8.</t>
  </si>
  <si>
    <t>PKP</t>
  </si>
  <si>
    <t xml:space="preserve"> MYP,  24  ottelua</t>
  </si>
  <si>
    <t>MäVi</t>
  </si>
  <si>
    <t>16.</t>
  </si>
  <si>
    <t xml:space="preserve"> MYP,  22  ottelua</t>
  </si>
  <si>
    <t>PLAY OFF</t>
  </si>
  <si>
    <t>SARJAT</t>
  </si>
  <si>
    <t>Puolivälierät</t>
  </si>
  <si>
    <t>Välierät</t>
  </si>
  <si>
    <t>Finaalit</t>
  </si>
  <si>
    <t>Seurat:</t>
  </si>
  <si>
    <t>SiiPe  = Siilinjärven Pesis  (1987)</t>
  </si>
  <si>
    <t>PKP = Puurtilan Kisa-Pojat  (1948)</t>
  </si>
  <si>
    <t>MäVi = Mäntyharjun Virkistys  (1920)</t>
  </si>
  <si>
    <t xml:space="preserve"> Arvo-ottelut</t>
  </si>
  <si>
    <t>Mitalit</t>
  </si>
  <si>
    <t>Lyöty</t>
  </si>
  <si>
    <t>Tuotu</t>
  </si>
  <si>
    <t>Cup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</si>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</sst>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1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6" fillId="2" borderId="0" xfId="0" applyFont="1" applyFill="1"/>
    <xf numFmtId="0" fontId="6" fillId="7" borderId="2" xfId="0" applyFont="1" applyFill="1" applyBorder="1" applyAlignment="1"/>
    <xf numFmtId="0" fontId="6" fillId="7" borderId="3" xfId="0" applyFont="1" applyFill="1" applyBorder="1" applyAlignment="1">
      <alignment horizontal="left" vertical="top"/>
    </xf>
    <xf numFmtId="0" fontId="6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4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1" fillId="0" borderId="0" xfId="0" applyFont="1"/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 vertical="top"/>
    </xf>
    <xf numFmtId="165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/>
    </xf>
    <xf numFmtId="0" fontId="2" fillId="5" borderId="15" xfId="0" applyFont="1" applyFill="1" applyBorder="1" applyAlignment="1">
      <alignment horizontal="center" vertical="top"/>
    </xf>
    <xf numFmtId="165" fontId="2" fillId="5" borderId="8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0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vertical="top"/>
    </xf>
    <xf numFmtId="49" fontId="2" fillId="3" borderId="1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49" fontId="2" fillId="3" borderId="12" xfId="0" applyNumberFormat="1" applyFont="1" applyFill="1" applyBorder="1" applyAlignment="1">
      <alignment horizontal="left" vertical="top"/>
    </xf>
    <xf numFmtId="49" fontId="2" fillId="3" borderId="6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2" fillId="2" borderId="0" xfId="0" applyFont="1" applyFill="1" applyAlignment="1">
      <alignment horizontal="left"/>
    </xf>
    <xf numFmtId="0" fontId="1" fillId="8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0" customWidth="1"/>
    <col min="16" max="20" width="5.7109375" style="74" customWidth="1"/>
    <col min="21" max="21" width="8.7109375" style="74" customWidth="1"/>
    <col min="22" max="22" width="0.7109375" style="30" customWidth="1"/>
    <col min="23" max="27" width="5.7109375" style="74" customWidth="1"/>
    <col min="28" max="28" width="9.7109375" style="74" customWidth="1"/>
    <col min="29" max="29" width="0.7109375" style="30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36</v>
      </c>
      <c r="C1" s="3"/>
      <c r="D1" s="4"/>
      <c r="E1" s="5" t="s">
        <v>40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72"/>
      <c r="W2" s="22" t="s">
        <v>15</v>
      </c>
      <c r="X2" s="14"/>
      <c r="Y2" s="14"/>
      <c r="Z2" s="14"/>
      <c r="AA2" s="14"/>
      <c r="AB2" s="14"/>
      <c r="AC2" s="172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70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1994</v>
      </c>
      <c r="C4" s="25" t="s">
        <v>38</v>
      </c>
      <c r="D4" s="26" t="s">
        <v>39</v>
      </c>
      <c r="E4" s="25"/>
      <c r="F4" s="27" t="s">
        <v>33</v>
      </c>
      <c r="G4" s="76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1">
        <v>1</v>
      </c>
      <c r="X4" s="32">
        <v>0</v>
      </c>
      <c r="Y4" s="32">
        <v>0</v>
      </c>
      <c r="Z4" s="32">
        <v>0</v>
      </c>
      <c r="AA4" s="32">
        <v>1</v>
      </c>
      <c r="AB4" s="63">
        <v>1</v>
      </c>
      <c r="AC4" s="30"/>
      <c r="AD4" s="31"/>
      <c r="AE4" s="31"/>
      <c r="AF4" s="31"/>
      <c r="AG4" s="31"/>
      <c r="AH4" s="31"/>
      <c r="AI4" s="31"/>
      <c r="AJ4" s="9"/>
    </row>
    <row r="5" spans="1:36" ht="15" customHeight="1" x14ac:dyDescent="0.2">
      <c r="A5" s="9"/>
      <c r="B5" s="16" t="s">
        <v>7</v>
      </c>
      <c r="C5" s="17"/>
      <c r="D5" s="15"/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34"/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34">
        <v>0</v>
      </c>
      <c r="V5" s="24"/>
      <c r="W5" s="18">
        <v>1</v>
      </c>
      <c r="X5" s="18">
        <v>0</v>
      </c>
      <c r="Y5" s="18">
        <v>0</v>
      </c>
      <c r="Z5" s="18">
        <v>0</v>
      </c>
      <c r="AA5" s="18">
        <v>1</v>
      </c>
      <c r="AB5" s="34">
        <v>1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9"/>
    </row>
    <row r="6" spans="1:36" ht="15" customHeight="1" x14ac:dyDescent="0.2">
      <c r="A6" s="9"/>
      <c r="B6" s="35" t="s">
        <v>2</v>
      </c>
      <c r="C6" s="33"/>
      <c r="D6" s="36">
        <v>0</v>
      </c>
      <c r="E6" s="37"/>
      <c r="F6" s="37"/>
      <c r="G6" s="37"/>
      <c r="H6" s="37"/>
      <c r="I6" s="37"/>
      <c r="J6" s="37"/>
      <c r="K6" s="37"/>
      <c r="L6" s="37"/>
      <c r="M6" s="37"/>
      <c r="N6" s="38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9"/>
      <c r="AI6" s="37"/>
      <c r="AJ6" s="9"/>
    </row>
    <row r="7" spans="1:36" ht="15" customHeight="1" x14ac:dyDescent="0.25">
      <c r="A7" s="9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P7" s="37"/>
      <c r="Q7" s="40"/>
      <c r="R7" s="37"/>
      <c r="S7" s="37"/>
      <c r="T7" s="37"/>
      <c r="U7" s="37"/>
      <c r="W7" s="37"/>
      <c r="X7" s="37"/>
      <c r="Y7" s="37"/>
      <c r="Z7" s="37"/>
      <c r="AA7" s="37"/>
      <c r="AB7" s="37"/>
      <c r="AD7" s="37"/>
      <c r="AE7" s="37"/>
      <c r="AF7" s="37"/>
      <c r="AG7" s="37"/>
      <c r="AH7" s="37"/>
      <c r="AI7" s="37"/>
      <c r="AJ7" s="9"/>
    </row>
    <row r="8" spans="1:36" ht="15" customHeight="1" x14ac:dyDescent="0.25">
      <c r="A8" s="9"/>
      <c r="B8" s="22" t="s">
        <v>24</v>
      </c>
      <c r="C8" s="41"/>
      <c r="D8" s="41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7"/>
      <c r="K8" s="18" t="s">
        <v>26</v>
      </c>
      <c r="L8" s="18" t="s">
        <v>27</v>
      </c>
      <c r="M8" s="18" t="s">
        <v>28</v>
      </c>
      <c r="N8" s="18" t="s">
        <v>21</v>
      </c>
      <c r="O8" s="24"/>
      <c r="P8" s="42" t="s">
        <v>29</v>
      </c>
      <c r="Q8" s="12"/>
      <c r="R8" s="12"/>
      <c r="S8" s="12"/>
      <c r="T8" s="43"/>
      <c r="U8" s="43"/>
      <c r="V8" s="43"/>
      <c r="W8" s="43"/>
      <c r="X8" s="43"/>
      <c r="Y8" s="43"/>
      <c r="Z8" s="43"/>
      <c r="AA8" s="12"/>
      <c r="AB8" s="12"/>
      <c r="AC8" s="43"/>
      <c r="AD8" s="12"/>
      <c r="AE8" s="12"/>
      <c r="AF8" s="12"/>
      <c r="AG8" s="12"/>
      <c r="AH8" s="12"/>
      <c r="AI8" s="44"/>
      <c r="AJ8" s="9"/>
    </row>
    <row r="9" spans="1:36" ht="15" customHeight="1" x14ac:dyDescent="0.2">
      <c r="A9" s="9"/>
      <c r="B9" s="42" t="s">
        <v>12</v>
      </c>
      <c r="C9" s="12"/>
      <c r="D9" s="44"/>
      <c r="E9" s="31"/>
      <c r="F9" s="31"/>
      <c r="G9" s="31"/>
      <c r="H9" s="31"/>
      <c r="I9" s="31"/>
      <c r="J9" s="37"/>
      <c r="K9" s="45"/>
      <c r="L9" s="45"/>
      <c r="M9" s="45"/>
      <c r="N9" s="46"/>
      <c r="O9" s="24"/>
      <c r="P9" s="47" t="s">
        <v>9</v>
      </c>
      <c r="Q9" s="48"/>
      <c r="R9" s="49"/>
      <c r="S9" s="49"/>
      <c r="T9" s="49"/>
      <c r="U9" s="49"/>
      <c r="V9" s="49"/>
      <c r="W9" s="49"/>
      <c r="X9" s="173"/>
      <c r="Y9" s="173"/>
      <c r="Z9" s="50"/>
      <c r="AA9" s="50"/>
      <c r="AB9" s="173"/>
      <c r="AC9" s="49"/>
      <c r="AD9" s="49"/>
      <c r="AE9" s="49"/>
      <c r="AF9" s="49"/>
      <c r="AG9" s="49"/>
      <c r="AH9" s="50"/>
      <c r="AI9" s="174"/>
      <c r="AJ9" s="9"/>
    </row>
    <row r="10" spans="1:36" ht="15" customHeight="1" x14ac:dyDescent="0.2">
      <c r="A10" s="9"/>
      <c r="B10" s="51" t="s">
        <v>14</v>
      </c>
      <c r="C10" s="52"/>
      <c r="D10" s="53"/>
      <c r="E10" s="31"/>
      <c r="F10" s="31"/>
      <c r="G10" s="31"/>
      <c r="H10" s="31"/>
      <c r="I10" s="31"/>
      <c r="J10" s="37"/>
      <c r="K10" s="45"/>
      <c r="L10" s="45"/>
      <c r="M10" s="45"/>
      <c r="N10" s="46"/>
      <c r="O10" s="24"/>
      <c r="P10" s="54" t="s">
        <v>68</v>
      </c>
      <c r="Q10" s="55"/>
      <c r="R10" s="56"/>
      <c r="S10" s="56"/>
      <c r="T10" s="56"/>
      <c r="U10" s="56"/>
      <c r="V10" s="56"/>
      <c r="W10" s="56"/>
      <c r="X10" s="56"/>
      <c r="Y10" s="57"/>
      <c r="Z10" s="57"/>
      <c r="AA10" s="57"/>
      <c r="AB10" s="175"/>
      <c r="AC10" s="56"/>
      <c r="AD10" s="56"/>
      <c r="AE10" s="56"/>
      <c r="AF10" s="56"/>
      <c r="AG10" s="56"/>
      <c r="AH10" s="57"/>
      <c r="AI10" s="176"/>
      <c r="AJ10" s="9"/>
    </row>
    <row r="11" spans="1:36" ht="15" customHeight="1" x14ac:dyDescent="0.2">
      <c r="A11" s="9"/>
      <c r="B11" s="58" t="s">
        <v>15</v>
      </c>
      <c r="C11" s="59"/>
      <c r="D11" s="60"/>
      <c r="E11" s="61">
        <v>1</v>
      </c>
      <c r="F11" s="61">
        <v>0</v>
      </c>
      <c r="G11" s="61">
        <v>0</v>
      </c>
      <c r="H11" s="61">
        <v>0</v>
      </c>
      <c r="I11" s="61">
        <v>1</v>
      </c>
      <c r="J11" s="37"/>
      <c r="K11" s="62">
        <v>0</v>
      </c>
      <c r="L11" s="62">
        <v>0</v>
      </c>
      <c r="M11" s="62">
        <v>1</v>
      </c>
      <c r="N11" s="63">
        <v>1</v>
      </c>
      <c r="O11" s="24"/>
      <c r="P11" s="54" t="s">
        <v>69</v>
      </c>
      <c r="Q11" s="55"/>
      <c r="R11" s="56"/>
      <c r="S11" s="56"/>
      <c r="T11" s="56"/>
      <c r="U11" s="56"/>
      <c r="V11" s="56"/>
      <c r="W11" s="56"/>
      <c r="X11" s="56"/>
      <c r="Y11" s="57"/>
      <c r="Z11" s="57"/>
      <c r="AA11" s="57"/>
      <c r="AB11" s="175"/>
      <c r="AC11" s="56"/>
      <c r="AD11" s="56"/>
      <c r="AE11" s="56"/>
      <c r="AF11" s="56"/>
      <c r="AG11" s="56"/>
      <c r="AH11" s="57"/>
      <c r="AI11" s="176"/>
    </row>
    <row r="12" spans="1:36" ht="15" customHeight="1" x14ac:dyDescent="0.2">
      <c r="A12" s="9"/>
      <c r="B12" s="64" t="s">
        <v>25</v>
      </c>
      <c r="C12" s="65"/>
      <c r="D12" s="66"/>
      <c r="E12" s="18">
        <v>1</v>
      </c>
      <c r="F12" s="18">
        <v>0</v>
      </c>
      <c r="G12" s="18">
        <v>0</v>
      </c>
      <c r="H12" s="18">
        <v>0</v>
      </c>
      <c r="I12" s="18">
        <v>1</v>
      </c>
      <c r="J12" s="37"/>
      <c r="K12" s="67">
        <v>0</v>
      </c>
      <c r="L12" s="67">
        <v>0</v>
      </c>
      <c r="M12" s="67">
        <v>1</v>
      </c>
      <c r="N12" s="34">
        <v>1</v>
      </c>
      <c r="O12" s="24"/>
      <c r="P12" s="68" t="s">
        <v>10</v>
      </c>
      <c r="Q12" s="69"/>
      <c r="R12" s="70"/>
      <c r="S12" s="70"/>
      <c r="T12" s="70"/>
      <c r="U12" s="70"/>
      <c r="V12" s="70"/>
      <c r="W12" s="70"/>
      <c r="X12" s="70"/>
      <c r="Y12" s="71"/>
      <c r="Z12" s="71"/>
      <c r="AA12" s="71"/>
      <c r="AB12" s="177"/>
      <c r="AC12" s="70"/>
      <c r="AD12" s="70"/>
      <c r="AE12" s="70"/>
      <c r="AF12" s="70"/>
      <c r="AG12" s="70"/>
      <c r="AH12" s="71"/>
      <c r="AI12" s="178"/>
    </row>
    <row r="13" spans="1:36" ht="15" customHeight="1" x14ac:dyDescent="0.25">
      <c r="A13" s="9"/>
      <c r="B13" s="39"/>
      <c r="C13" s="39"/>
      <c r="D13" s="39"/>
      <c r="E13" s="39"/>
      <c r="F13" s="39"/>
      <c r="G13" s="39"/>
      <c r="H13" s="39"/>
      <c r="I13" s="39"/>
      <c r="J13" s="37"/>
      <c r="K13" s="39"/>
      <c r="L13" s="39"/>
      <c r="M13" s="39"/>
      <c r="N13" s="38"/>
      <c r="O13" s="24"/>
      <c r="P13" s="37"/>
      <c r="Q13" s="40"/>
      <c r="R13" s="37"/>
      <c r="S13" s="37"/>
      <c r="T13" s="24"/>
      <c r="U13" s="24"/>
      <c r="V13" s="24"/>
      <c r="W13" s="24"/>
      <c r="X13" s="72"/>
      <c r="Y13" s="37"/>
      <c r="Z13" s="37"/>
      <c r="AA13" s="37"/>
      <c r="AB13" s="37"/>
      <c r="AC13" s="24"/>
      <c r="AD13" s="37"/>
      <c r="AE13" s="37"/>
      <c r="AF13" s="37"/>
      <c r="AG13" s="37"/>
      <c r="AH13" s="37"/>
      <c r="AI13" s="37"/>
    </row>
    <row r="14" spans="1:36" ht="15" customHeight="1" x14ac:dyDescent="0.25">
      <c r="A14" s="9"/>
      <c r="B14" s="37" t="s">
        <v>34</v>
      </c>
      <c r="C14" s="37"/>
      <c r="D14" s="37" t="s">
        <v>37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4"/>
      <c r="P14" s="37"/>
      <c r="Q14" s="40"/>
      <c r="R14" s="37"/>
      <c r="S14" s="37"/>
      <c r="T14" s="24"/>
      <c r="U14" s="24"/>
      <c r="V14" s="24"/>
      <c r="W14" s="24"/>
      <c r="X14" s="72"/>
      <c r="Y14" s="37"/>
      <c r="Z14" s="37"/>
      <c r="AA14" s="37"/>
      <c r="AB14" s="37"/>
      <c r="AC14" s="24"/>
      <c r="AD14" s="37"/>
      <c r="AE14" s="37"/>
      <c r="AF14" s="37"/>
      <c r="AG14" s="37"/>
      <c r="AH14" s="37"/>
      <c r="AI14" s="37"/>
    </row>
    <row r="15" spans="1:36" ht="15" customHeight="1" x14ac:dyDescent="0.25">
      <c r="A15" s="9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0"/>
      <c r="O15" s="24"/>
      <c r="P15" s="37"/>
      <c r="Q15" s="40"/>
      <c r="R15" s="37"/>
      <c r="S15" s="37"/>
      <c r="T15" s="24"/>
      <c r="U15" s="24"/>
      <c r="V15" s="24"/>
      <c r="W15" s="24"/>
      <c r="X15" s="72"/>
      <c r="Y15" s="37"/>
      <c r="Z15" s="37"/>
      <c r="AA15" s="37"/>
      <c r="AB15" s="37"/>
      <c r="AC15" s="24"/>
      <c r="AD15" s="37"/>
      <c r="AE15" s="37"/>
      <c r="AF15" s="37"/>
      <c r="AG15" s="37"/>
      <c r="AH15" s="37"/>
      <c r="AI15" s="37"/>
    </row>
    <row r="16" spans="1:36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40"/>
      <c r="O16" s="24"/>
      <c r="P16" s="37"/>
      <c r="Q16" s="40"/>
      <c r="R16" s="37"/>
      <c r="S16" s="37"/>
      <c r="T16" s="24"/>
      <c r="U16" s="24"/>
      <c r="V16" s="24"/>
      <c r="W16" s="24"/>
      <c r="X16" s="72"/>
      <c r="Y16" s="37"/>
      <c r="Z16" s="37"/>
      <c r="AA16" s="37"/>
      <c r="AB16" s="37"/>
      <c r="AC16" s="24"/>
      <c r="AD16" s="37"/>
      <c r="AE16" s="37"/>
      <c r="AF16" s="37"/>
      <c r="AG16" s="37"/>
      <c r="AH16" s="37"/>
      <c r="AI16" s="37"/>
    </row>
    <row r="17" spans="1:35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40"/>
      <c r="O17" s="24"/>
      <c r="P17" s="37"/>
      <c r="Q17" s="40"/>
      <c r="R17" s="37"/>
      <c r="S17" s="37"/>
      <c r="T17" s="24"/>
      <c r="U17" s="24"/>
      <c r="V17" s="24"/>
      <c r="W17" s="24"/>
      <c r="X17" s="72"/>
      <c r="Y17" s="37"/>
      <c r="Z17" s="37"/>
      <c r="AA17" s="37"/>
      <c r="AB17" s="37"/>
      <c r="AC17" s="24"/>
      <c r="AD17" s="37"/>
      <c r="AE17" s="37"/>
      <c r="AF17" s="37"/>
      <c r="AG17" s="37"/>
      <c r="AH17" s="37"/>
      <c r="AI17" s="37"/>
    </row>
    <row r="18" spans="1:35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40"/>
      <c r="O18" s="24"/>
      <c r="P18" s="37"/>
      <c r="Q18" s="40"/>
      <c r="R18" s="37"/>
      <c r="S18" s="37"/>
      <c r="T18" s="24"/>
      <c r="U18" s="24"/>
      <c r="V18" s="24"/>
      <c r="W18" s="24"/>
      <c r="X18" s="72"/>
      <c r="Y18" s="37"/>
      <c r="Z18" s="37"/>
      <c r="AA18" s="37"/>
      <c r="AB18" s="37"/>
      <c r="AC18" s="24"/>
      <c r="AD18" s="37"/>
      <c r="AE18" s="37"/>
      <c r="AF18" s="37"/>
      <c r="AG18" s="37"/>
      <c r="AH18" s="37"/>
      <c r="AI18" s="37"/>
    </row>
    <row r="19" spans="1:35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40"/>
      <c r="O19" s="24"/>
      <c r="P19" s="37"/>
      <c r="Q19" s="40"/>
      <c r="R19" s="37"/>
      <c r="S19" s="37"/>
      <c r="T19" s="24"/>
      <c r="U19" s="24"/>
      <c r="V19" s="24"/>
      <c r="W19" s="24"/>
      <c r="X19" s="72"/>
      <c r="Y19" s="37"/>
      <c r="Z19" s="37"/>
      <c r="AA19" s="37"/>
      <c r="AB19" s="37"/>
      <c r="AC19" s="24"/>
      <c r="AD19" s="37"/>
      <c r="AE19" s="37"/>
      <c r="AF19" s="37"/>
      <c r="AG19" s="37"/>
      <c r="AH19" s="37"/>
      <c r="AI19" s="37"/>
    </row>
    <row r="20" spans="1:35" ht="15" customHeight="1" x14ac:dyDescent="0.25">
      <c r="A20" s="9"/>
      <c r="B20" s="37"/>
      <c r="C20" s="1"/>
      <c r="D20" s="1"/>
      <c r="E20" s="37"/>
      <c r="F20" s="37"/>
      <c r="G20" s="37"/>
      <c r="H20" s="37"/>
      <c r="I20" s="37"/>
      <c r="J20" s="37"/>
      <c r="K20" s="37"/>
      <c r="L20" s="37"/>
      <c r="M20" s="73"/>
      <c r="N20" s="40"/>
      <c r="O20" s="24"/>
      <c r="P20" s="37"/>
      <c r="Q20" s="40"/>
      <c r="R20" s="37"/>
      <c r="S20" s="37"/>
      <c r="T20" s="24"/>
      <c r="U20" s="24"/>
      <c r="V20" s="24"/>
      <c r="W20" s="24"/>
      <c r="X20" s="72"/>
      <c r="Y20" s="37"/>
      <c r="Z20" s="37"/>
      <c r="AA20" s="37"/>
      <c r="AB20" s="37"/>
      <c r="AC20" s="24"/>
      <c r="AD20" s="37"/>
      <c r="AE20" s="37"/>
      <c r="AF20" s="37"/>
      <c r="AG20" s="37"/>
      <c r="AH20" s="37"/>
      <c r="AI20" s="37"/>
    </row>
    <row r="21" spans="1:35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40"/>
      <c r="O21" s="24"/>
      <c r="P21" s="37"/>
      <c r="Q21" s="40"/>
      <c r="R21" s="37"/>
      <c r="S21" s="37"/>
      <c r="T21" s="24"/>
      <c r="U21" s="24"/>
      <c r="V21" s="24"/>
      <c r="W21" s="24"/>
      <c r="X21" s="72"/>
      <c r="Y21" s="37"/>
      <c r="Z21" s="37"/>
      <c r="AA21" s="37"/>
      <c r="AB21" s="37"/>
      <c r="AC21" s="24"/>
      <c r="AD21" s="37"/>
      <c r="AE21" s="37"/>
      <c r="AF21" s="37"/>
      <c r="AG21" s="37"/>
      <c r="AH21" s="37"/>
      <c r="AI21" s="37"/>
    </row>
    <row r="22" spans="1:35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37"/>
      <c r="T22" s="24"/>
      <c r="U22" s="24"/>
      <c r="V22" s="24"/>
      <c r="W22" s="24"/>
      <c r="X22" s="72"/>
      <c r="Y22" s="37"/>
      <c r="Z22" s="37"/>
      <c r="AA22" s="37"/>
      <c r="AB22" s="37"/>
      <c r="AC22" s="24"/>
      <c r="AD22" s="37"/>
      <c r="AE22" s="37"/>
      <c r="AF22" s="37"/>
      <c r="AG22" s="37"/>
      <c r="AH22" s="37"/>
      <c r="AI22" s="37"/>
    </row>
    <row r="23" spans="1:35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24"/>
      <c r="W23" s="24"/>
      <c r="X23" s="72"/>
      <c r="Y23" s="37"/>
      <c r="Z23" s="37"/>
      <c r="AA23" s="37"/>
      <c r="AB23" s="37"/>
      <c r="AC23" s="24"/>
      <c r="AD23" s="37"/>
      <c r="AE23" s="37"/>
      <c r="AF23" s="37"/>
      <c r="AG23" s="37"/>
      <c r="AH23" s="37"/>
      <c r="AI23" s="37"/>
    </row>
    <row r="24" spans="1:35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24"/>
      <c r="V24" s="24"/>
      <c r="W24" s="24"/>
      <c r="X24" s="72"/>
      <c r="Y24" s="37"/>
      <c r="Z24" s="37"/>
      <c r="AA24" s="37"/>
      <c r="AB24" s="37"/>
      <c r="AC24" s="24"/>
      <c r="AD24" s="37"/>
      <c r="AE24" s="37"/>
      <c r="AF24" s="37"/>
      <c r="AG24" s="37"/>
      <c r="AH24" s="37"/>
      <c r="AI24" s="37"/>
    </row>
    <row r="25" spans="1:35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24"/>
      <c r="V25" s="24"/>
      <c r="W25" s="24"/>
      <c r="X25" s="72"/>
      <c r="Y25" s="37"/>
      <c r="Z25" s="37"/>
      <c r="AA25" s="37"/>
      <c r="AB25" s="37"/>
      <c r="AC25" s="24"/>
      <c r="AD25" s="37"/>
      <c r="AE25" s="37"/>
      <c r="AF25" s="37"/>
      <c r="AG25" s="37"/>
      <c r="AH25" s="37"/>
      <c r="AI25" s="37"/>
    </row>
    <row r="26" spans="1:35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37"/>
      <c r="Q26" s="40"/>
      <c r="R26" s="37"/>
      <c r="S26" s="37"/>
      <c r="T26" s="24"/>
      <c r="U26" s="24"/>
      <c r="V26" s="24"/>
      <c r="W26" s="24"/>
      <c r="X26" s="72"/>
      <c r="Y26" s="37"/>
      <c r="Z26" s="37"/>
      <c r="AA26" s="37"/>
      <c r="AB26" s="37"/>
      <c r="AC26" s="24"/>
      <c r="AD26" s="37"/>
      <c r="AE26" s="37"/>
      <c r="AF26" s="37"/>
      <c r="AG26" s="37"/>
      <c r="AH26" s="37"/>
      <c r="AI26" s="37"/>
    </row>
    <row r="27" spans="1:35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4"/>
      <c r="P27" s="37"/>
      <c r="Q27" s="40"/>
      <c r="R27" s="37"/>
      <c r="S27" s="37"/>
      <c r="T27" s="24"/>
      <c r="U27" s="24"/>
      <c r="V27" s="24"/>
      <c r="W27" s="24"/>
      <c r="X27" s="72"/>
      <c r="Y27" s="37"/>
      <c r="Z27" s="37"/>
      <c r="AA27" s="37"/>
      <c r="AB27" s="37"/>
      <c r="AC27" s="24"/>
      <c r="AD27" s="37"/>
      <c r="AE27" s="37"/>
      <c r="AF27" s="37"/>
      <c r="AG27" s="37"/>
      <c r="AH27" s="37"/>
      <c r="AI27" s="37"/>
    </row>
    <row r="28" spans="1:35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4"/>
      <c r="P28" s="37"/>
      <c r="Q28" s="40"/>
      <c r="R28" s="37"/>
      <c r="S28" s="37"/>
      <c r="T28" s="24"/>
      <c r="U28" s="24"/>
      <c r="V28" s="24"/>
      <c r="W28" s="24"/>
      <c r="X28" s="72"/>
      <c r="Y28" s="37"/>
      <c r="Z28" s="37"/>
      <c r="AA28" s="37"/>
      <c r="AB28" s="37"/>
      <c r="AC28" s="24"/>
      <c r="AD28" s="37"/>
      <c r="AE28" s="37"/>
      <c r="AF28" s="37"/>
      <c r="AG28" s="37"/>
      <c r="AH28" s="37"/>
      <c r="AI28" s="37"/>
    </row>
    <row r="29" spans="1:35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4"/>
      <c r="P29" s="37"/>
      <c r="Q29" s="40"/>
      <c r="R29" s="37"/>
      <c r="S29" s="37"/>
      <c r="T29" s="24"/>
      <c r="U29" s="24"/>
      <c r="V29" s="24"/>
      <c r="W29" s="24"/>
      <c r="X29" s="72"/>
      <c r="Y29" s="37"/>
      <c r="Z29" s="37"/>
      <c r="AA29" s="37"/>
      <c r="AB29" s="37"/>
      <c r="AC29" s="24"/>
      <c r="AD29" s="37"/>
      <c r="AE29" s="37"/>
      <c r="AF29" s="37"/>
      <c r="AG29" s="37"/>
      <c r="AH29" s="37"/>
      <c r="AI29" s="37"/>
    </row>
    <row r="30" spans="1:35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4"/>
      <c r="P30" s="37"/>
      <c r="Q30" s="40"/>
      <c r="R30" s="37"/>
      <c r="S30" s="37"/>
      <c r="T30" s="24"/>
      <c r="U30" s="24"/>
      <c r="V30" s="24"/>
      <c r="W30" s="24"/>
      <c r="X30" s="72"/>
      <c r="Y30" s="37"/>
      <c r="Z30" s="37"/>
      <c r="AA30" s="37"/>
      <c r="AB30" s="37"/>
      <c r="AC30" s="24"/>
      <c r="AD30" s="37"/>
      <c r="AE30" s="37"/>
      <c r="AF30" s="37"/>
      <c r="AG30" s="37"/>
      <c r="AH30" s="37"/>
      <c r="AI30" s="37"/>
    </row>
    <row r="31" spans="1:35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4"/>
      <c r="P31" s="37"/>
      <c r="Q31" s="40"/>
      <c r="R31" s="37"/>
      <c r="S31" s="37"/>
      <c r="T31" s="24"/>
      <c r="U31" s="24"/>
      <c r="V31" s="24"/>
      <c r="W31" s="24"/>
      <c r="X31" s="72"/>
      <c r="Y31" s="37"/>
      <c r="Z31" s="37"/>
      <c r="AA31" s="37"/>
      <c r="AB31" s="37"/>
      <c r="AC31" s="24"/>
      <c r="AD31" s="37"/>
      <c r="AE31" s="37"/>
      <c r="AF31" s="37"/>
      <c r="AG31" s="37"/>
      <c r="AH31" s="37"/>
      <c r="AI31" s="37"/>
    </row>
    <row r="32" spans="1:35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4"/>
      <c r="P32" s="37"/>
      <c r="Q32" s="40"/>
      <c r="R32" s="37"/>
      <c r="S32" s="37"/>
      <c r="T32" s="24"/>
      <c r="U32" s="24"/>
      <c r="V32" s="24"/>
      <c r="W32" s="24"/>
      <c r="X32" s="72"/>
      <c r="Y32" s="37"/>
      <c r="Z32" s="37"/>
      <c r="AA32" s="37"/>
      <c r="AB32" s="37"/>
      <c r="AC32" s="24"/>
      <c r="AD32" s="37"/>
      <c r="AE32" s="37"/>
      <c r="AF32" s="37"/>
      <c r="AG32" s="37"/>
      <c r="AH32" s="37"/>
      <c r="AI32" s="37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4"/>
      <c r="P33" s="37"/>
      <c r="Q33" s="40"/>
      <c r="R33" s="37"/>
      <c r="S33" s="37"/>
      <c r="T33" s="24"/>
      <c r="U33" s="24"/>
      <c r="V33" s="24"/>
      <c r="W33" s="24"/>
      <c r="X33" s="72"/>
      <c r="Y33" s="37"/>
      <c r="Z33" s="37"/>
      <c r="AA33" s="37"/>
      <c r="AB33" s="37"/>
      <c r="AC33" s="24"/>
      <c r="AD33" s="37"/>
      <c r="AE33" s="37"/>
      <c r="AF33" s="37"/>
      <c r="AG33" s="37"/>
      <c r="AH33" s="37"/>
      <c r="AI33" s="37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4"/>
      <c r="P34" s="37"/>
      <c r="Q34" s="40"/>
      <c r="R34" s="37"/>
      <c r="S34" s="37"/>
      <c r="T34" s="24"/>
      <c r="U34" s="24"/>
      <c r="V34" s="24"/>
      <c r="W34" s="24"/>
      <c r="X34" s="72"/>
      <c r="Y34" s="37"/>
      <c r="Z34" s="37"/>
      <c r="AA34" s="37"/>
      <c r="AB34" s="37"/>
      <c r="AC34" s="24"/>
      <c r="AD34" s="37"/>
      <c r="AE34" s="37"/>
      <c r="AF34" s="37"/>
      <c r="AG34" s="37"/>
      <c r="AH34" s="37"/>
      <c r="AI34" s="37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24"/>
      <c r="P35" s="37"/>
      <c r="Q35" s="40"/>
      <c r="R35" s="37"/>
      <c r="S35" s="37"/>
      <c r="T35" s="24"/>
      <c r="U35" s="24"/>
      <c r="V35" s="24"/>
      <c r="W35" s="24"/>
      <c r="X35" s="72"/>
      <c r="Y35" s="37"/>
      <c r="Z35" s="37"/>
      <c r="AA35" s="37"/>
      <c r="AB35" s="37"/>
      <c r="AC35" s="24"/>
      <c r="AD35" s="37"/>
      <c r="AE35" s="37"/>
      <c r="AF35" s="37"/>
      <c r="AG35" s="37"/>
      <c r="AH35" s="37"/>
      <c r="AI35" s="37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4"/>
      <c r="P36" s="37"/>
      <c r="Q36" s="40"/>
      <c r="R36" s="37"/>
      <c r="S36" s="37"/>
      <c r="T36" s="24"/>
      <c r="U36" s="24"/>
      <c r="V36" s="24"/>
      <c r="W36" s="24"/>
      <c r="X36" s="72"/>
      <c r="Y36" s="37"/>
      <c r="Z36" s="37"/>
      <c r="AA36" s="37"/>
      <c r="AB36" s="37"/>
      <c r="AC36" s="24"/>
      <c r="AD36" s="37"/>
      <c r="AE36" s="37"/>
      <c r="AF36" s="37"/>
      <c r="AG36" s="37"/>
      <c r="AH36" s="37"/>
      <c r="AI36" s="37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4"/>
      <c r="P37" s="37"/>
      <c r="Q37" s="40"/>
      <c r="R37" s="37"/>
      <c r="S37" s="37"/>
      <c r="T37" s="24"/>
      <c r="U37" s="24"/>
      <c r="V37" s="24"/>
      <c r="W37" s="24"/>
      <c r="X37" s="72"/>
      <c r="Y37" s="37"/>
      <c r="Z37" s="37"/>
      <c r="AA37" s="37"/>
      <c r="AB37" s="37"/>
      <c r="AC37" s="24"/>
      <c r="AD37" s="37"/>
      <c r="AE37" s="37"/>
      <c r="AF37" s="37"/>
      <c r="AG37" s="37"/>
      <c r="AH37" s="37"/>
      <c r="AI37" s="37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4"/>
      <c r="P38" s="37"/>
      <c r="Q38" s="40"/>
      <c r="R38" s="37"/>
      <c r="S38" s="37"/>
      <c r="T38" s="24"/>
      <c r="U38" s="24"/>
      <c r="V38" s="24"/>
      <c r="W38" s="24"/>
      <c r="X38" s="72"/>
      <c r="Y38" s="37"/>
      <c r="Z38" s="37"/>
      <c r="AA38" s="37"/>
      <c r="AB38" s="37"/>
      <c r="AC38" s="24"/>
      <c r="AD38" s="37"/>
      <c r="AE38" s="37"/>
      <c r="AF38" s="37"/>
      <c r="AG38" s="37"/>
      <c r="AH38" s="37"/>
      <c r="AI38" s="37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4"/>
      <c r="P39" s="37"/>
      <c r="Q39" s="40"/>
      <c r="R39" s="37"/>
      <c r="S39" s="37"/>
      <c r="T39" s="24"/>
      <c r="U39" s="24"/>
      <c r="V39" s="24"/>
      <c r="W39" s="24"/>
      <c r="X39" s="72"/>
      <c r="Y39" s="37"/>
      <c r="Z39" s="37"/>
      <c r="AA39" s="37"/>
      <c r="AB39" s="37"/>
      <c r="AC39" s="24"/>
      <c r="AD39" s="37"/>
      <c r="AE39" s="37"/>
      <c r="AF39" s="37"/>
      <c r="AG39" s="37"/>
      <c r="AH39" s="37"/>
      <c r="AI39" s="37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4"/>
      <c r="P40" s="37"/>
      <c r="Q40" s="40"/>
      <c r="R40" s="37"/>
      <c r="S40" s="37"/>
      <c r="T40" s="24"/>
      <c r="U40" s="24"/>
      <c r="V40" s="24"/>
      <c r="W40" s="24"/>
      <c r="X40" s="72"/>
      <c r="Y40" s="37"/>
      <c r="Z40" s="37"/>
      <c r="AA40" s="37"/>
      <c r="AB40" s="37"/>
      <c r="AC40" s="24"/>
      <c r="AD40" s="37"/>
      <c r="AE40" s="37"/>
      <c r="AF40" s="37"/>
      <c r="AG40" s="37"/>
      <c r="AH40" s="37"/>
      <c r="AI40" s="37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24"/>
      <c r="P41" s="37"/>
      <c r="Q41" s="40"/>
      <c r="R41" s="37"/>
      <c r="S41" s="37"/>
      <c r="T41" s="24"/>
      <c r="U41" s="24"/>
      <c r="V41" s="24"/>
      <c r="W41" s="24"/>
      <c r="X41" s="72"/>
      <c r="Y41" s="37"/>
      <c r="Z41" s="37"/>
      <c r="AA41" s="37"/>
      <c r="AB41" s="37"/>
      <c r="AC41" s="24"/>
      <c r="AD41" s="37"/>
      <c r="AE41" s="37"/>
      <c r="AF41" s="37"/>
      <c r="AG41" s="37"/>
      <c r="AH41" s="37"/>
      <c r="AI41" s="37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0"/>
      <c r="O42" s="24"/>
      <c r="P42" s="37"/>
      <c r="Q42" s="40"/>
      <c r="R42" s="37"/>
      <c r="S42" s="37"/>
      <c r="T42" s="24"/>
      <c r="U42" s="24"/>
      <c r="V42" s="24"/>
      <c r="W42" s="24"/>
      <c r="X42" s="72"/>
      <c r="Y42" s="37"/>
      <c r="Z42" s="37"/>
      <c r="AA42" s="37"/>
      <c r="AB42" s="37"/>
      <c r="AC42" s="24"/>
      <c r="AD42" s="37"/>
      <c r="AE42" s="37"/>
      <c r="AF42" s="37"/>
      <c r="AG42" s="37"/>
      <c r="AH42" s="37"/>
      <c r="AI42" s="37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24"/>
      <c r="P43" s="37"/>
      <c r="Q43" s="40"/>
      <c r="R43" s="37"/>
      <c r="S43" s="37"/>
      <c r="T43" s="24"/>
      <c r="U43" s="24"/>
      <c r="V43" s="24"/>
      <c r="W43" s="24"/>
      <c r="X43" s="72"/>
      <c r="Y43" s="37"/>
      <c r="Z43" s="37"/>
      <c r="AA43" s="37"/>
      <c r="AB43" s="37"/>
      <c r="AC43" s="24"/>
      <c r="AD43" s="37"/>
      <c r="AE43" s="37"/>
      <c r="AF43" s="37"/>
      <c r="AG43" s="37"/>
      <c r="AH43" s="37"/>
      <c r="AI43" s="37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0"/>
      <c r="O44" s="24"/>
      <c r="P44" s="37"/>
      <c r="Q44" s="40"/>
      <c r="R44" s="37"/>
      <c r="S44" s="37"/>
      <c r="T44" s="24"/>
      <c r="U44" s="24"/>
      <c r="V44" s="24"/>
      <c r="W44" s="24"/>
      <c r="X44" s="72"/>
      <c r="Y44" s="37"/>
      <c r="Z44" s="37"/>
      <c r="AA44" s="37"/>
      <c r="AB44" s="37"/>
      <c r="AC44" s="24"/>
      <c r="AD44" s="37"/>
      <c r="AE44" s="37"/>
      <c r="AF44" s="37"/>
      <c r="AG44" s="37"/>
      <c r="AH44" s="37"/>
      <c r="AI44" s="37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40"/>
      <c r="O45" s="24"/>
      <c r="P45" s="37"/>
      <c r="Q45" s="40"/>
      <c r="R45" s="37"/>
      <c r="S45" s="37"/>
      <c r="T45" s="24"/>
      <c r="U45" s="24"/>
      <c r="V45" s="24"/>
      <c r="W45" s="24"/>
      <c r="X45" s="72"/>
      <c r="Y45" s="37"/>
      <c r="Z45" s="37"/>
      <c r="AA45" s="37"/>
      <c r="AB45" s="37"/>
      <c r="AC45" s="24"/>
      <c r="AD45" s="37"/>
      <c r="AE45" s="37"/>
      <c r="AF45" s="37"/>
      <c r="AG45" s="37"/>
      <c r="AH45" s="37"/>
      <c r="AI45" s="37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40"/>
      <c r="O46" s="24"/>
      <c r="P46" s="37"/>
      <c r="Q46" s="40"/>
      <c r="R46" s="37"/>
      <c r="S46" s="37"/>
      <c r="T46" s="24"/>
      <c r="U46" s="24"/>
      <c r="V46" s="24"/>
      <c r="W46" s="24"/>
      <c r="X46" s="72"/>
      <c r="Y46" s="37"/>
      <c r="Z46" s="37"/>
      <c r="AA46" s="37"/>
      <c r="AB46" s="37"/>
      <c r="AC46" s="24"/>
      <c r="AD46" s="37"/>
      <c r="AE46" s="37"/>
      <c r="AF46" s="37"/>
      <c r="AG46" s="37"/>
      <c r="AH46" s="37"/>
      <c r="AI46" s="37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40"/>
      <c r="O47" s="24"/>
      <c r="P47" s="37"/>
      <c r="Q47" s="40"/>
      <c r="R47" s="37"/>
      <c r="S47" s="37"/>
      <c r="T47" s="24"/>
      <c r="U47" s="24"/>
      <c r="V47" s="24"/>
      <c r="W47" s="24"/>
      <c r="X47" s="72"/>
      <c r="Y47" s="37"/>
      <c r="Z47" s="37"/>
      <c r="AA47" s="37"/>
      <c r="AB47" s="37"/>
      <c r="AC47" s="24"/>
      <c r="AD47" s="37"/>
      <c r="AE47" s="37"/>
      <c r="AF47" s="37"/>
      <c r="AG47" s="37"/>
      <c r="AH47" s="37"/>
      <c r="AI47" s="37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40"/>
      <c r="O48" s="24"/>
      <c r="P48" s="37"/>
      <c r="Q48" s="40"/>
      <c r="R48" s="37"/>
      <c r="S48" s="37"/>
      <c r="T48" s="24"/>
      <c r="U48" s="24"/>
      <c r="V48" s="24"/>
      <c r="W48" s="24"/>
      <c r="X48" s="72"/>
      <c r="Y48" s="37"/>
      <c r="Z48" s="37"/>
      <c r="AA48" s="37"/>
      <c r="AB48" s="37"/>
      <c r="AC48" s="24"/>
      <c r="AD48" s="37"/>
      <c r="AE48" s="37"/>
      <c r="AF48" s="37"/>
      <c r="AG48" s="37"/>
      <c r="AH48" s="37"/>
      <c r="AI48" s="37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40"/>
      <c r="O49" s="24"/>
      <c r="P49" s="37"/>
      <c r="Q49" s="40"/>
      <c r="R49" s="37"/>
      <c r="S49" s="37"/>
      <c r="T49" s="24"/>
      <c r="U49" s="24"/>
      <c r="V49" s="24"/>
      <c r="W49" s="24"/>
      <c r="X49" s="72"/>
      <c r="Y49" s="37"/>
      <c r="Z49" s="37"/>
      <c r="AA49" s="37"/>
      <c r="AB49" s="37"/>
      <c r="AC49" s="24"/>
      <c r="AD49" s="37"/>
      <c r="AE49" s="37"/>
      <c r="AF49" s="37"/>
      <c r="AG49" s="37"/>
      <c r="AH49" s="37"/>
      <c r="AI49" s="37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0"/>
      <c r="O50" s="24"/>
      <c r="P50" s="37"/>
      <c r="Q50" s="40"/>
      <c r="R50" s="37"/>
      <c r="S50" s="37"/>
      <c r="T50" s="24"/>
      <c r="U50" s="24"/>
      <c r="V50" s="24"/>
      <c r="W50" s="24"/>
      <c r="X50" s="72"/>
      <c r="Y50" s="37"/>
      <c r="Z50" s="37"/>
      <c r="AA50" s="37"/>
      <c r="AB50" s="37"/>
      <c r="AC50" s="24"/>
      <c r="AD50" s="37"/>
      <c r="AE50" s="37"/>
      <c r="AF50" s="37"/>
      <c r="AG50" s="37"/>
      <c r="AH50" s="37"/>
      <c r="AI50" s="37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40"/>
      <c r="O51" s="24"/>
      <c r="P51" s="37"/>
      <c r="Q51" s="40"/>
      <c r="R51" s="37"/>
      <c r="S51" s="37"/>
      <c r="T51" s="24"/>
      <c r="U51" s="24"/>
      <c r="V51" s="24"/>
      <c r="W51" s="24"/>
      <c r="X51" s="72"/>
      <c r="Y51" s="37"/>
      <c r="Z51" s="37"/>
      <c r="AA51" s="37"/>
      <c r="AB51" s="37"/>
      <c r="AC51" s="24"/>
      <c r="AD51" s="37"/>
      <c r="AE51" s="37"/>
      <c r="AF51" s="37"/>
      <c r="AG51" s="37"/>
      <c r="AH51" s="37"/>
      <c r="AI51" s="37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40"/>
      <c r="O52" s="24"/>
      <c r="P52" s="37"/>
      <c r="Q52" s="40"/>
      <c r="R52" s="37"/>
      <c r="S52" s="37"/>
      <c r="T52" s="24"/>
      <c r="U52" s="24"/>
      <c r="V52" s="24"/>
      <c r="W52" s="24"/>
      <c r="X52" s="72"/>
      <c r="Y52" s="37"/>
      <c r="Z52" s="37"/>
      <c r="AA52" s="37"/>
      <c r="AB52" s="37"/>
      <c r="AC52" s="24"/>
      <c r="AD52" s="37"/>
      <c r="AE52" s="37"/>
      <c r="AF52" s="37"/>
      <c r="AG52" s="37"/>
      <c r="AH52" s="37"/>
      <c r="AI52" s="37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40"/>
      <c r="O53" s="24"/>
      <c r="P53" s="37"/>
      <c r="Q53" s="40"/>
      <c r="R53" s="37"/>
      <c r="S53" s="37"/>
      <c r="T53" s="24"/>
      <c r="U53" s="24"/>
      <c r="V53" s="24"/>
      <c r="W53" s="24"/>
      <c r="X53" s="72"/>
      <c r="Y53" s="37"/>
      <c r="Z53" s="37"/>
      <c r="AA53" s="37"/>
      <c r="AB53" s="37"/>
      <c r="AC53" s="24"/>
      <c r="AD53" s="37"/>
      <c r="AE53" s="37"/>
      <c r="AF53" s="37"/>
      <c r="AG53" s="37"/>
      <c r="AH53" s="37"/>
      <c r="AI53" s="37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0"/>
      <c r="O54" s="24"/>
      <c r="P54" s="37"/>
      <c r="Q54" s="40"/>
      <c r="R54" s="37"/>
      <c r="S54" s="37"/>
      <c r="T54" s="24"/>
      <c r="U54" s="24"/>
      <c r="V54" s="24"/>
      <c r="W54" s="24"/>
      <c r="X54" s="72"/>
      <c r="Y54" s="37"/>
      <c r="Z54" s="37"/>
      <c r="AA54" s="37"/>
      <c r="AB54" s="37"/>
      <c r="AC54" s="24"/>
      <c r="AD54" s="37"/>
      <c r="AE54" s="37"/>
      <c r="AF54" s="37"/>
      <c r="AG54" s="37"/>
      <c r="AH54" s="37"/>
      <c r="AI54" s="37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40"/>
      <c r="O55" s="24"/>
      <c r="P55" s="37"/>
      <c r="Q55" s="40"/>
      <c r="R55" s="37"/>
      <c r="S55" s="37"/>
      <c r="T55" s="24"/>
      <c r="U55" s="24"/>
      <c r="V55" s="24"/>
      <c r="W55" s="24"/>
      <c r="X55" s="72"/>
      <c r="Y55" s="37"/>
      <c r="Z55" s="37"/>
      <c r="AA55" s="37"/>
      <c r="AB55" s="37"/>
      <c r="AC55" s="24"/>
      <c r="AD55" s="37"/>
      <c r="AE55" s="37"/>
      <c r="AF55" s="37"/>
      <c r="AG55" s="37"/>
      <c r="AH55" s="37"/>
      <c r="AI55" s="37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0"/>
      <c r="O56" s="24"/>
      <c r="P56" s="37"/>
      <c r="Q56" s="40"/>
      <c r="R56" s="37"/>
      <c r="S56" s="37"/>
      <c r="T56" s="24"/>
      <c r="U56" s="24"/>
      <c r="V56" s="24"/>
      <c r="W56" s="24"/>
      <c r="X56" s="72"/>
      <c r="Y56" s="37"/>
      <c r="Z56" s="37"/>
      <c r="AA56" s="37"/>
      <c r="AB56" s="37"/>
      <c r="AC56" s="24"/>
      <c r="AD56" s="37"/>
      <c r="AE56" s="37"/>
      <c r="AF56" s="37"/>
      <c r="AG56" s="37"/>
      <c r="AH56" s="37"/>
      <c r="AI56" s="37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40"/>
      <c r="O57" s="24"/>
      <c r="P57" s="37"/>
      <c r="Q57" s="40"/>
      <c r="R57" s="37"/>
      <c r="S57" s="37"/>
      <c r="T57" s="24"/>
      <c r="U57" s="24"/>
      <c r="V57" s="24"/>
      <c r="W57" s="24"/>
      <c r="X57" s="72"/>
      <c r="Y57" s="37"/>
      <c r="Z57" s="37"/>
      <c r="AA57" s="37"/>
      <c r="AB57" s="37"/>
      <c r="AC57" s="24"/>
      <c r="AD57" s="37"/>
      <c r="AE57" s="37"/>
      <c r="AF57" s="37"/>
      <c r="AG57" s="37"/>
      <c r="AH57" s="37"/>
      <c r="AI57" s="37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40"/>
      <c r="O58" s="24"/>
      <c r="P58" s="37"/>
      <c r="Q58" s="40"/>
      <c r="R58" s="37"/>
      <c r="S58" s="37"/>
      <c r="T58" s="24"/>
      <c r="U58" s="24"/>
      <c r="V58" s="24"/>
      <c r="W58" s="24"/>
      <c r="X58" s="72"/>
      <c r="Y58" s="37"/>
      <c r="Z58" s="37"/>
      <c r="AA58" s="37"/>
      <c r="AB58" s="37"/>
      <c r="AC58" s="24"/>
      <c r="AD58" s="37"/>
      <c r="AE58" s="37"/>
      <c r="AF58" s="37"/>
      <c r="AG58" s="37"/>
      <c r="AH58" s="37"/>
      <c r="AI58" s="37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40"/>
      <c r="O59" s="24"/>
      <c r="P59" s="37"/>
      <c r="Q59" s="40"/>
      <c r="R59" s="37"/>
      <c r="S59" s="37"/>
      <c r="T59" s="24"/>
      <c r="U59" s="24"/>
      <c r="V59" s="24"/>
      <c r="W59" s="24"/>
      <c r="X59" s="72"/>
      <c r="Y59" s="37"/>
      <c r="Z59" s="37"/>
      <c r="AA59" s="37"/>
      <c r="AB59" s="37"/>
      <c r="AC59" s="24"/>
      <c r="AD59" s="37"/>
      <c r="AE59" s="37"/>
      <c r="AF59" s="37"/>
      <c r="AG59" s="37"/>
      <c r="AH59" s="37"/>
      <c r="AI59" s="37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40"/>
      <c r="O60" s="24"/>
      <c r="P60" s="37"/>
      <c r="Q60" s="40"/>
      <c r="R60" s="37"/>
      <c r="S60" s="37"/>
      <c r="T60" s="24"/>
      <c r="U60" s="24"/>
      <c r="V60" s="24"/>
      <c r="W60" s="24"/>
      <c r="X60" s="72"/>
      <c r="Y60" s="37"/>
      <c r="Z60" s="37"/>
      <c r="AA60" s="37"/>
      <c r="AB60" s="37"/>
      <c r="AC60" s="24"/>
      <c r="AD60" s="37"/>
      <c r="AE60" s="37"/>
      <c r="AF60" s="37"/>
      <c r="AG60" s="37"/>
      <c r="AH60" s="37"/>
      <c r="AI60" s="37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40"/>
      <c r="O61" s="24"/>
      <c r="P61" s="37"/>
      <c r="Q61" s="40"/>
      <c r="R61" s="37"/>
      <c r="S61" s="37"/>
      <c r="T61" s="24"/>
      <c r="U61" s="24"/>
      <c r="V61" s="24"/>
      <c r="W61" s="24"/>
      <c r="X61" s="72"/>
      <c r="Y61" s="37"/>
      <c r="Z61" s="37"/>
      <c r="AA61" s="37"/>
      <c r="AB61" s="37"/>
      <c r="AC61" s="24"/>
      <c r="AD61" s="37"/>
      <c r="AE61" s="37"/>
      <c r="AF61" s="37"/>
      <c r="AG61" s="37"/>
      <c r="AH61" s="37"/>
      <c r="AI61" s="37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40"/>
      <c r="O62" s="24"/>
      <c r="P62" s="37"/>
      <c r="Q62" s="40"/>
      <c r="R62" s="37"/>
      <c r="S62" s="37"/>
      <c r="T62" s="24"/>
      <c r="U62" s="24"/>
      <c r="V62" s="24"/>
      <c r="W62" s="24"/>
      <c r="X62" s="72"/>
      <c r="Y62" s="37"/>
      <c r="Z62" s="37"/>
      <c r="AA62" s="37"/>
      <c r="AB62" s="37"/>
      <c r="AC62" s="24"/>
      <c r="AD62" s="37"/>
      <c r="AE62" s="37"/>
      <c r="AF62" s="37"/>
      <c r="AG62" s="37"/>
      <c r="AH62" s="37"/>
      <c r="AI62" s="37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24"/>
      <c r="P63" s="37"/>
      <c r="Q63" s="40"/>
      <c r="R63" s="37"/>
      <c r="S63" s="37"/>
      <c r="T63" s="24"/>
      <c r="U63" s="24"/>
      <c r="V63" s="24"/>
      <c r="W63" s="24"/>
      <c r="X63" s="72"/>
      <c r="Y63" s="37"/>
      <c r="Z63" s="37"/>
      <c r="AA63" s="37"/>
      <c r="AB63" s="37"/>
      <c r="AC63" s="24"/>
      <c r="AD63" s="37"/>
      <c r="AE63" s="37"/>
      <c r="AF63" s="37"/>
      <c r="AG63" s="37"/>
      <c r="AH63" s="37"/>
      <c r="AI63" s="37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40"/>
      <c r="O64" s="24"/>
      <c r="P64" s="37"/>
      <c r="Q64" s="40"/>
      <c r="R64" s="37"/>
      <c r="S64" s="37"/>
      <c r="T64" s="24"/>
      <c r="U64" s="24"/>
      <c r="V64" s="24"/>
      <c r="W64" s="24"/>
      <c r="X64" s="72"/>
      <c r="Y64" s="37"/>
      <c r="Z64" s="37"/>
      <c r="AA64" s="37"/>
      <c r="AB64" s="37"/>
      <c r="AC64" s="24"/>
      <c r="AD64" s="37"/>
      <c r="AE64" s="37"/>
      <c r="AF64" s="37"/>
      <c r="AG64" s="37"/>
      <c r="AH64" s="37"/>
      <c r="AI64" s="37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0"/>
      <c r="O65" s="24"/>
      <c r="P65" s="37"/>
      <c r="Q65" s="40"/>
      <c r="R65" s="37"/>
      <c r="S65" s="37"/>
      <c r="T65" s="24"/>
      <c r="U65" s="24"/>
      <c r="V65" s="24"/>
      <c r="W65" s="24"/>
      <c r="X65" s="72"/>
      <c r="Y65" s="37"/>
      <c r="Z65" s="37"/>
      <c r="AA65" s="37"/>
      <c r="AB65" s="37"/>
      <c r="AC65" s="24"/>
      <c r="AD65" s="37"/>
      <c r="AE65" s="37"/>
      <c r="AF65" s="37"/>
      <c r="AG65" s="37"/>
      <c r="AH65" s="37"/>
      <c r="AI65" s="37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O66" s="24"/>
      <c r="P66" s="37"/>
      <c r="Q66" s="40"/>
      <c r="R66" s="37"/>
      <c r="S66" s="37"/>
      <c r="T66" s="24"/>
      <c r="U66" s="24"/>
      <c r="V66" s="24"/>
      <c r="W66" s="24"/>
      <c r="X66" s="72"/>
      <c r="Y66" s="37"/>
      <c r="Z66" s="37"/>
      <c r="AA66" s="37"/>
      <c r="AB66" s="37"/>
      <c r="AC66" s="24"/>
      <c r="AD66" s="37"/>
      <c r="AE66" s="37"/>
      <c r="AF66" s="37"/>
      <c r="AG66" s="37"/>
      <c r="AH66" s="37"/>
      <c r="AI66" s="37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0"/>
      <c r="O67" s="24"/>
      <c r="P67" s="37"/>
      <c r="Q67" s="40"/>
      <c r="R67" s="37"/>
      <c r="S67" s="37"/>
      <c r="T67" s="24"/>
      <c r="U67" s="24"/>
      <c r="V67" s="24"/>
      <c r="W67" s="24"/>
      <c r="X67" s="72"/>
      <c r="Y67" s="37"/>
      <c r="Z67" s="37"/>
      <c r="AA67" s="37"/>
      <c r="AB67" s="37"/>
      <c r="AC67" s="24"/>
      <c r="AD67" s="37"/>
      <c r="AE67" s="37"/>
      <c r="AF67" s="37"/>
      <c r="AG67" s="37"/>
      <c r="AH67" s="37"/>
      <c r="AI67" s="37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0"/>
      <c r="O68" s="24"/>
      <c r="P68" s="37"/>
      <c r="Q68" s="40"/>
      <c r="R68" s="37"/>
      <c r="S68" s="37"/>
      <c r="T68" s="24"/>
      <c r="U68" s="24"/>
      <c r="V68" s="24"/>
      <c r="W68" s="24"/>
      <c r="X68" s="72"/>
      <c r="Y68" s="37"/>
      <c r="Z68" s="37"/>
      <c r="AA68" s="37"/>
      <c r="AB68" s="37"/>
      <c r="AC68" s="24"/>
      <c r="AD68" s="37"/>
      <c r="AE68" s="37"/>
      <c r="AF68" s="37"/>
      <c r="AG68" s="37"/>
      <c r="AH68" s="37"/>
      <c r="AI68" s="37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0"/>
      <c r="O69" s="24"/>
      <c r="P69" s="37"/>
      <c r="Q69" s="40"/>
      <c r="R69" s="37"/>
      <c r="S69" s="37"/>
      <c r="T69" s="24"/>
      <c r="U69" s="24"/>
      <c r="V69" s="24"/>
      <c r="W69" s="24"/>
      <c r="X69" s="72"/>
      <c r="Y69" s="37"/>
      <c r="Z69" s="37"/>
      <c r="AA69" s="37"/>
      <c r="AB69" s="37"/>
      <c r="AC69" s="24"/>
      <c r="AD69" s="37"/>
      <c r="AE69" s="37"/>
      <c r="AF69" s="37"/>
      <c r="AG69" s="37"/>
      <c r="AH69" s="37"/>
      <c r="AI69" s="37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O70" s="24"/>
      <c r="P70" s="37"/>
      <c r="Q70" s="40"/>
      <c r="R70" s="37"/>
      <c r="S70" s="37"/>
      <c r="T70" s="24"/>
      <c r="U70" s="24"/>
      <c r="V70" s="24"/>
      <c r="W70" s="24"/>
      <c r="X70" s="72"/>
      <c r="Y70" s="37"/>
      <c r="Z70" s="37"/>
      <c r="AA70" s="37"/>
      <c r="AB70" s="37"/>
      <c r="AC70" s="24"/>
      <c r="AD70" s="37"/>
      <c r="AE70" s="37"/>
      <c r="AF70" s="37"/>
      <c r="AG70" s="37"/>
      <c r="AH70" s="37"/>
      <c r="AI70" s="37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O71" s="24"/>
      <c r="P71" s="37"/>
      <c r="Q71" s="40"/>
      <c r="R71" s="37"/>
      <c r="S71" s="37"/>
      <c r="T71" s="24"/>
      <c r="U71" s="24"/>
      <c r="V71" s="24"/>
      <c r="W71" s="24"/>
      <c r="X71" s="72"/>
      <c r="Y71" s="37"/>
      <c r="Z71" s="37"/>
      <c r="AA71" s="37"/>
      <c r="AB71" s="37"/>
      <c r="AC71" s="24"/>
      <c r="AD71" s="37"/>
      <c r="AE71" s="37"/>
      <c r="AF71" s="37"/>
      <c r="AG71" s="37"/>
      <c r="AH71" s="37"/>
      <c r="AI71" s="37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4"/>
      <c r="P72" s="37"/>
      <c r="Q72" s="40"/>
      <c r="R72" s="37"/>
      <c r="S72" s="37"/>
      <c r="T72" s="24"/>
      <c r="U72" s="24"/>
      <c r="V72" s="24"/>
      <c r="W72" s="24"/>
      <c r="X72" s="72"/>
      <c r="Y72" s="37"/>
      <c r="Z72" s="37"/>
      <c r="AA72" s="37"/>
      <c r="AB72" s="37"/>
      <c r="AC72" s="24"/>
      <c r="AD72" s="37"/>
      <c r="AE72" s="37"/>
      <c r="AF72" s="37"/>
      <c r="AG72" s="37"/>
      <c r="AH72" s="37"/>
      <c r="AI72" s="37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4"/>
      <c r="P73" s="37"/>
      <c r="Q73" s="40"/>
      <c r="R73" s="37"/>
      <c r="S73" s="37"/>
      <c r="T73" s="24"/>
      <c r="U73" s="24"/>
      <c r="V73" s="24"/>
      <c r="W73" s="24"/>
      <c r="X73" s="72"/>
      <c r="Y73" s="37"/>
      <c r="Z73" s="37"/>
      <c r="AA73" s="37"/>
      <c r="AB73" s="37"/>
      <c r="AC73" s="24"/>
      <c r="AD73" s="37"/>
      <c r="AE73" s="37"/>
      <c r="AF73" s="37"/>
      <c r="AG73" s="37"/>
      <c r="AH73" s="37"/>
      <c r="AI73" s="37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4"/>
      <c r="P74" s="37"/>
      <c r="Q74" s="40"/>
      <c r="R74" s="37"/>
      <c r="S74" s="37"/>
      <c r="T74" s="24"/>
      <c r="U74" s="24"/>
      <c r="V74" s="24"/>
      <c r="W74" s="24"/>
      <c r="X74" s="72"/>
      <c r="Y74" s="37"/>
      <c r="Z74" s="37"/>
      <c r="AA74" s="37"/>
      <c r="AB74" s="37"/>
      <c r="AC74" s="24"/>
      <c r="AD74" s="37"/>
      <c r="AE74" s="37"/>
      <c r="AF74" s="37"/>
      <c r="AG74" s="37"/>
      <c r="AH74" s="37"/>
      <c r="AI74" s="37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4"/>
      <c r="P75" s="37"/>
      <c r="Q75" s="40"/>
      <c r="R75" s="37"/>
      <c r="S75" s="37"/>
      <c r="T75" s="24"/>
      <c r="U75" s="24"/>
      <c r="V75" s="24"/>
      <c r="W75" s="24"/>
      <c r="X75" s="72"/>
      <c r="Y75" s="37"/>
      <c r="Z75" s="37"/>
      <c r="AA75" s="37"/>
      <c r="AB75" s="37"/>
      <c r="AC75" s="24"/>
      <c r="AD75" s="37"/>
      <c r="AE75" s="37"/>
      <c r="AF75" s="37"/>
      <c r="AG75" s="37"/>
      <c r="AH75" s="37"/>
      <c r="AI75" s="37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4"/>
      <c r="P76" s="37"/>
      <c r="Q76" s="40"/>
      <c r="R76" s="37"/>
      <c r="S76" s="37"/>
      <c r="T76" s="24"/>
      <c r="U76" s="24"/>
      <c r="V76" s="24"/>
      <c r="W76" s="24"/>
      <c r="X76" s="72"/>
      <c r="Y76" s="37"/>
      <c r="Z76" s="37"/>
      <c r="AA76" s="37"/>
      <c r="AB76" s="37"/>
      <c r="AC76" s="24"/>
      <c r="AD76" s="37"/>
      <c r="AE76" s="37"/>
      <c r="AF76" s="37"/>
      <c r="AG76" s="37"/>
      <c r="AH76" s="37"/>
      <c r="AI76" s="37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4"/>
      <c r="P77" s="37"/>
      <c r="Q77" s="40"/>
      <c r="R77" s="37"/>
      <c r="S77" s="37"/>
      <c r="T77" s="24"/>
      <c r="U77" s="24"/>
      <c r="V77" s="24"/>
      <c r="W77" s="24"/>
      <c r="X77" s="72"/>
      <c r="Y77" s="37"/>
      <c r="Z77" s="37"/>
      <c r="AA77" s="37"/>
      <c r="AB77" s="37"/>
      <c r="AC77" s="24"/>
      <c r="AD77" s="37"/>
      <c r="AE77" s="37"/>
      <c r="AF77" s="37"/>
      <c r="AG77" s="37"/>
      <c r="AH77" s="37"/>
      <c r="AI77" s="37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4"/>
      <c r="P78" s="37"/>
      <c r="Q78" s="40"/>
      <c r="R78" s="37"/>
      <c r="S78" s="37"/>
      <c r="T78" s="24"/>
      <c r="U78" s="24"/>
      <c r="V78" s="24"/>
      <c r="W78" s="24"/>
      <c r="X78" s="72"/>
      <c r="Y78" s="37"/>
      <c r="Z78" s="37"/>
      <c r="AA78" s="37"/>
      <c r="AB78" s="37"/>
      <c r="AC78" s="24"/>
      <c r="AD78" s="37"/>
      <c r="AE78" s="37"/>
      <c r="AF78" s="37"/>
      <c r="AG78" s="37"/>
      <c r="AH78" s="37"/>
      <c r="AI78" s="37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4"/>
      <c r="P79" s="37"/>
      <c r="Q79" s="40"/>
      <c r="R79" s="37"/>
      <c r="S79" s="37"/>
      <c r="T79" s="24"/>
      <c r="U79" s="24"/>
      <c r="V79" s="24"/>
      <c r="W79" s="24"/>
      <c r="X79" s="72"/>
      <c r="Y79" s="37"/>
      <c r="Z79" s="37"/>
      <c r="AA79" s="37"/>
      <c r="AB79" s="37"/>
      <c r="AC79" s="24"/>
      <c r="AD79" s="37"/>
      <c r="AE79" s="37"/>
      <c r="AF79" s="37"/>
      <c r="AG79" s="37"/>
      <c r="AH79" s="37"/>
      <c r="AI79" s="37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4"/>
      <c r="P80" s="37"/>
      <c r="Q80" s="40"/>
      <c r="R80" s="37"/>
      <c r="S80" s="37"/>
      <c r="T80" s="24"/>
      <c r="U80" s="24"/>
      <c r="V80" s="24"/>
      <c r="W80" s="24"/>
      <c r="X80" s="72"/>
      <c r="Y80" s="37"/>
      <c r="Z80" s="37"/>
      <c r="AA80" s="37"/>
      <c r="AB80" s="37"/>
      <c r="AC80" s="24"/>
      <c r="AD80" s="37"/>
      <c r="AE80" s="37"/>
      <c r="AF80" s="37"/>
      <c r="AG80" s="37"/>
      <c r="AH80" s="37"/>
      <c r="AI80" s="37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4"/>
      <c r="P81" s="37"/>
      <c r="Q81" s="40"/>
      <c r="R81" s="37"/>
      <c r="S81" s="37"/>
      <c r="T81" s="24"/>
      <c r="U81" s="24"/>
      <c r="V81" s="24"/>
      <c r="W81" s="24"/>
      <c r="X81" s="72"/>
      <c r="Y81" s="37"/>
      <c r="Z81" s="37"/>
      <c r="AA81" s="37"/>
      <c r="AB81" s="37"/>
      <c r="AC81" s="24"/>
      <c r="AD81" s="37"/>
      <c r="AE81" s="37"/>
      <c r="AF81" s="37"/>
      <c r="AG81" s="37"/>
      <c r="AH81" s="37"/>
      <c r="AI81" s="37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4"/>
      <c r="P82" s="37"/>
      <c r="Q82" s="40"/>
      <c r="R82" s="37"/>
      <c r="S82" s="37"/>
      <c r="T82" s="24"/>
      <c r="U82" s="24"/>
      <c r="V82" s="24"/>
      <c r="W82" s="24"/>
      <c r="X82" s="72"/>
      <c r="Y82" s="37"/>
      <c r="Z82" s="37"/>
      <c r="AA82" s="37"/>
      <c r="AB82" s="37"/>
      <c r="AC82" s="24"/>
      <c r="AD82" s="37"/>
      <c r="AE82" s="37"/>
      <c r="AF82" s="37"/>
      <c r="AG82" s="37"/>
      <c r="AH82" s="37"/>
      <c r="AI82" s="37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4"/>
      <c r="P83" s="37"/>
      <c r="Q83" s="40"/>
      <c r="R83" s="37"/>
      <c r="S83" s="37"/>
      <c r="T83" s="24"/>
      <c r="U83" s="24"/>
      <c r="V83" s="24"/>
      <c r="W83" s="24"/>
      <c r="X83" s="72"/>
      <c r="Y83" s="37"/>
      <c r="Z83" s="37"/>
      <c r="AA83" s="37"/>
      <c r="AB83" s="37"/>
      <c r="AC83" s="24"/>
      <c r="AD83" s="37"/>
      <c r="AE83" s="37"/>
      <c r="AF83" s="37"/>
      <c r="AG83" s="37"/>
      <c r="AH83" s="37"/>
      <c r="AI83" s="37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4"/>
      <c r="P84" s="37"/>
      <c r="Q84" s="40"/>
      <c r="R84" s="37"/>
      <c r="S84" s="37"/>
      <c r="T84" s="24"/>
      <c r="U84" s="24"/>
      <c r="V84" s="24"/>
      <c r="W84" s="24"/>
      <c r="X84" s="72"/>
      <c r="Y84" s="37"/>
      <c r="Z84" s="37"/>
      <c r="AA84" s="37"/>
      <c r="AB84" s="37"/>
      <c r="AC84" s="24"/>
      <c r="AD84" s="37"/>
      <c r="AE84" s="37"/>
      <c r="AF84" s="37"/>
      <c r="AG84" s="37"/>
      <c r="AH84" s="37"/>
      <c r="AI84" s="37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4"/>
      <c r="P85" s="37"/>
      <c r="Q85" s="40"/>
      <c r="R85" s="37"/>
      <c r="S85" s="37"/>
      <c r="T85" s="24"/>
      <c r="U85" s="24"/>
      <c r="V85" s="24"/>
      <c r="W85" s="24"/>
      <c r="X85" s="72"/>
      <c r="Y85" s="37"/>
      <c r="Z85" s="37"/>
      <c r="AA85" s="37"/>
      <c r="AB85" s="37"/>
      <c r="AC85" s="24"/>
      <c r="AD85" s="37"/>
      <c r="AE85" s="37"/>
      <c r="AF85" s="37"/>
      <c r="AG85" s="37"/>
      <c r="AH85" s="37"/>
      <c r="AI85" s="37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4"/>
      <c r="P86" s="37"/>
      <c r="Q86" s="40"/>
      <c r="R86" s="37"/>
      <c r="S86" s="37"/>
      <c r="T86" s="24"/>
      <c r="U86" s="24"/>
      <c r="V86" s="24"/>
      <c r="W86" s="24"/>
      <c r="X86" s="72"/>
      <c r="Y86" s="37"/>
      <c r="Z86" s="37"/>
      <c r="AA86" s="37"/>
      <c r="AB86" s="37"/>
      <c r="AC86" s="24"/>
      <c r="AD86" s="37"/>
      <c r="AE86" s="37"/>
      <c r="AF86" s="37"/>
      <c r="AG86" s="37"/>
      <c r="AH86" s="37"/>
      <c r="AI86" s="37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4"/>
      <c r="P87" s="37"/>
      <c r="Q87" s="40"/>
      <c r="R87" s="37"/>
      <c r="S87" s="37"/>
      <c r="T87" s="24"/>
      <c r="U87" s="24"/>
      <c r="V87" s="24"/>
      <c r="W87" s="24"/>
      <c r="X87" s="72"/>
      <c r="Y87" s="37"/>
      <c r="Z87" s="37"/>
      <c r="AA87" s="37"/>
      <c r="AB87" s="37"/>
      <c r="AC87" s="24"/>
      <c r="AD87" s="37"/>
      <c r="AE87" s="37"/>
      <c r="AF87" s="37"/>
      <c r="AG87" s="37"/>
      <c r="AH87" s="37"/>
      <c r="AI87" s="37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4"/>
      <c r="P88" s="37"/>
      <c r="Q88" s="40"/>
      <c r="R88" s="37"/>
      <c r="S88" s="37"/>
      <c r="T88" s="24"/>
      <c r="U88" s="24"/>
      <c r="V88" s="24"/>
      <c r="W88" s="24"/>
      <c r="X88" s="72"/>
      <c r="Y88" s="37"/>
      <c r="Z88" s="37"/>
      <c r="AA88" s="37"/>
      <c r="AB88" s="37"/>
      <c r="AC88" s="24"/>
      <c r="AD88" s="37"/>
      <c r="AE88" s="37"/>
      <c r="AF88" s="37"/>
      <c r="AG88" s="37"/>
      <c r="AH88" s="37"/>
      <c r="AI88" s="37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4"/>
      <c r="P89" s="37"/>
      <c r="Q89" s="40"/>
      <c r="R89" s="37"/>
      <c r="S89" s="37"/>
      <c r="T89" s="24"/>
      <c r="U89" s="24"/>
      <c r="V89" s="24"/>
      <c r="W89" s="24"/>
      <c r="X89" s="72"/>
      <c r="Y89" s="37"/>
      <c r="Z89" s="37"/>
      <c r="AA89" s="37"/>
      <c r="AB89" s="37"/>
      <c r="AC89" s="24"/>
      <c r="AD89" s="37"/>
      <c r="AE89" s="37"/>
      <c r="AF89" s="37"/>
      <c r="AG89" s="37"/>
      <c r="AH89" s="37"/>
      <c r="AI89" s="37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4"/>
      <c r="P90" s="37"/>
      <c r="Q90" s="40"/>
      <c r="R90" s="37"/>
      <c r="S90" s="37"/>
      <c r="T90" s="24"/>
      <c r="U90" s="24"/>
      <c r="V90" s="24"/>
      <c r="W90" s="24"/>
      <c r="X90" s="72"/>
      <c r="Y90" s="37"/>
      <c r="Z90" s="37"/>
      <c r="AA90" s="37"/>
      <c r="AB90" s="37"/>
      <c r="AC90" s="24"/>
      <c r="AD90" s="37"/>
      <c r="AE90" s="37"/>
      <c r="AF90" s="37"/>
      <c r="AG90" s="37"/>
      <c r="AH90" s="37"/>
      <c r="AI90" s="37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4"/>
      <c r="P91" s="37"/>
      <c r="Q91" s="40"/>
      <c r="R91" s="37"/>
      <c r="S91" s="37"/>
      <c r="T91" s="24"/>
      <c r="U91" s="24"/>
      <c r="V91" s="24"/>
      <c r="W91" s="24"/>
      <c r="X91" s="72"/>
      <c r="Y91" s="37"/>
      <c r="Z91" s="37"/>
      <c r="AA91" s="37"/>
      <c r="AB91" s="37"/>
      <c r="AC91" s="24"/>
      <c r="AD91" s="37"/>
      <c r="AE91" s="37"/>
      <c r="AF91" s="37"/>
      <c r="AG91" s="37"/>
      <c r="AH91" s="37"/>
      <c r="AI91" s="37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4"/>
      <c r="P92" s="37"/>
      <c r="Q92" s="40"/>
      <c r="R92" s="37"/>
      <c r="S92" s="37"/>
      <c r="T92" s="24"/>
      <c r="U92" s="24"/>
      <c r="V92" s="24"/>
      <c r="W92" s="24"/>
      <c r="X92" s="72"/>
      <c r="Y92" s="37"/>
      <c r="Z92" s="37"/>
      <c r="AA92" s="37"/>
      <c r="AB92" s="37"/>
      <c r="AC92" s="24"/>
      <c r="AD92" s="37"/>
      <c r="AE92" s="37"/>
      <c r="AF92" s="37"/>
      <c r="AG92" s="37"/>
      <c r="AH92" s="37"/>
      <c r="AI92" s="37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4"/>
      <c r="P93" s="37"/>
      <c r="Q93" s="40"/>
      <c r="R93" s="37"/>
      <c r="S93" s="37"/>
      <c r="T93" s="24"/>
      <c r="U93" s="24"/>
      <c r="V93" s="24"/>
      <c r="W93" s="24"/>
      <c r="X93" s="72"/>
      <c r="Y93" s="37"/>
      <c r="Z93" s="37"/>
      <c r="AA93" s="37"/>
      <c r="AB93" s="37"/>
      <c r="AC93" s="24"/>
      <c r="AD93" s="37"/>
      <c r="AE93" s="37"/>
      <c r="AF93" s="37"/>
      <c r="AG93" s="37"/>
      <c r="AH93" s="37"/>
      <c r="AI93" s="37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4"/>
      <c r="P94" s="37"/>
      <c r="Q94" s="40"/>
      <c r="R94" s="37"/>
      <c r="S94" s="37"/>
      <c r="T94" s="24"/>
      <c r="U94" s="24"/>
      <c r="V94" s="24"/>
      <c r="W94" s="24"/>
      <c r="X94" s="72"/>
      <c r="Y94" s="37"/>
      <c r="Z94" s="37"/>
      <c r="AA94" s="37"/>
      <c r="AB94" s="37"/>
      <c r="AC94" s="24"/>
      <c r="AD94" s="37"/>
      <c r="AE94" s="37"/>
      <c r="AF94" s="37"/>
      <c r="AG94" s="37"/>
      <c r="AH94" s="37"/>
      <c r="AI94" s="37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O95" s="24"/>
      <c r="P95" s="37"/>
      <c r="Q95" s="40"/>
      <c r="R95" s="37"/>
      <c r="S95" s="37"/>
      <c r="T95" s="24"/>
      <c r="U95" s="24"/>
      <c r="V95" s="24"/>
      <c r="W95" s="24"/>
      <c r="X95" s="72"/>
      <c r="Y95" s="37"/>
      <c r="Z95" s="37"/>
      <c r="AA95" s="37"/>
      <c r="AB95" s="37"/>
      <c r="AC95" s="24"/>
      <c r="AD95" s="37"/>
      <c r="AE95" s="37"/>
      <c r="AF95" s="37"/>
      <c r="AG95" s="37"/>
      <c r="AH95" s="37"/>
      <c r="AI95" s="37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0"/>
      <c r="O96" s="24"/>
      <c r="P96" s="37"/>
      <c r="Q96" s="40"/>
      <c r="R96" s="37"/>
      <c r="S96" s="37"/>
      <c r="T96" s="24"/>
      <c r="U96" s="24"/>
      <c r="V96" s="24"/>
      <c r="W96" s="24"/>
      <c r="X96" s="72"/>
      <c r="Y96" s="37"/>
      <c r="Z96" s="37"/>
      <c r="AA96" s="37"/>
      <c r="AB96" s="37"/>
      <c r="AC96" s="24"/>
      <c r="AD96" s="37"/>
      <c r="AE96" s="37"/>
      <c r="AF96" s="37"/>
      <c r="AG96" s="37"/>
      <c r="AH96" s="37"/>
      <c r="AI96" s="37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0"/>
      <c r="O97" s="24"/>
      <c r="P97" s="37"/>
      <c r="Q97" s="40"/>
      <c r="R97" s="37"/>
      <c r="S97" s="37"/>
      <c r="T97" s="24"/>
      <c r="U97" s="24"/>
      <c r="V97" s="24"/>
      <c r="W97" s="24"/>
      <c r="X97" s="72"/>
      <c r="Y97" s="37"/>
      <c r="Z97" s="37"/>
      <c r="AA97" s="37"/>
      <c r="AB97" s="37"/>
      <c r="AC97" s="24"/>
      <c r="AD97" s="37"/>
      <c r="AE97" s="37"/>
      <c r="AF97" s="37"/>
      <c r="AG97" s="37"/>
      <c r="AH97" s="37"/>
      <c r="AI97" s="37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0"/>
      <c r="O98" s="24"/>
      <c r="P98" s="37"/>
      <c r="Q98" s="40"/>
      <c r="R98" s="37"/>
      <c r="S98" s="37"/>
      <c r="T98" s="24"/>
      <c r="U98" s="24"/>
      <c r="V98" s="24"/>
      <c r="W98" s="24"/>
      <c r="X98" s="72"/>
      <c r="Y98" s="37"/>
      <c r="Z98" s="37"/>
      <c r="AA98" s="37"/>
      <c r="AB98" s="37"/>
      <c r="AC98" s="24"/>
      <c r="AD98" s="37"/>
      <c r="AE98" s="37"/>
      <c r="AF98" s="37"/>
      <c r="AG98" s="37"/>
      <c r="AH98" s="37"/>
      <c r="AI98" s="37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0"/>
      <c r="O99" s="24"/>
      <c r="P99" s="37"/>
      <c r="Q99" s="40"/>
      <c r="R99" s="37"/>
      <c r="S99" s="37"/>
      <c r="T99" s="24"/>
      <c r="U99" s="24"/>
      <c r="V99" s="24"/>
      <c r="W99" s="24"/>
      <c r="X99" s="72"/>
      <c r="Y99" s="37"/>
      <c r="Z99" s="37"/>
      <c r="AA99" s="37"/>
      <c r="AB99" s="37"/>
      <c r="AC99" s="24"/>
      <c r="AD99" s="37"/>
      <c r="AE99" s="37"/>
      <c r="AF99" s="37"/>
      <c r="AG99" s="37"/>
      <c r="AH99" s="37"/>
      <c r="AI99" s="37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24"/>
      <c r="P100" s="37"/>
      <c r="Q100" s="40"/>
      <c r="R100" s="37"/>
      <c r="S100" s="37"/>
      <c r="T100" s="24"/>
      <c r="U100" s="24"/>
      <c r="V100" s="24"/>
      <c r="W100" s="24"/>
      <c r="X100" s="72"/>
      <c r="Y100" s="37"/>
      <c r="Z100" s="37"/>
      <c r="AA100" s="37"/>
      <c r="AB100" s="37"/>
      <c r="AC100" s="24"/>
      <c r="AD100" s="37"/>
      <c r="AE100" s="37"/>
      <c r="AF100" s="37"/>
      <c r="AG100" s="37"/>
      <c r="AH100" s="37"/>
      <c r="AI100" s="37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24"/>
      <c r="P101" s="37"/>
      <c r="Q101" s="40"/>
      <c r="R101" s="37"/>
      <c r="S101" s="37"/>
      <c r="T101" s="24"/>
      <c r="U101" s="24"/>
      <c r="V101" s="24"/>
      <c r="W101" s="24"/>
      <c r="X101" s="72"/>
      <c r="Y101" s="37"/>
      <c r="Z101" s="37"/>
      <c r="AA101" s="37"/>
      <c r="AB101" s="37"/>
      <c r="AC101" s="24"/>
      <c r="AD101" s="37"/>
      <c r="AE101" s="37"/>
      <c r="AF101" s="37"/>
      <c r="AG101" s="37"/>
      <c r="AH101" s="37"/>
      <c r="AI101" s="37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0"/>
      <c r="O102" s="24"/>
      <c r="P102" s="37"/>
      <c r="Q102" s="40"/>
      <c r="R102" s="37"/>
      <c r="S102" s="37"/>
      <c r="T102" s="24"/>
      <c r="U102" s="24"/>
      <c r="V102" s="24"/>
      <c r="W102" s="24"/>
      <c r="X102" s="72"/>
      <c r="Y102" s="37"/>
      <c r="Z102" s="37"/>
      <c r="AA102" s="37"/>
      <c r="AB102" s="37"/>
      <c r="AC102" s="24"/>
      <c r="AD102" s="37"/>
      <c r="AE102" s="37"/>
      <c r="AF102" s="37"/>
      <c r="AG102" s="37"/>
      <c r="AH102" s="37"/>
      <c r="AI102" s="37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0"/>
      <c r="O103" s="24"/>
      <c r="P103" s="37"/>
      <c r="Q103" s="40"/>
      <c r="R103" s="37"/>
      <c r="S103" s="37"/>
      <c r="T103" s="24"/>
      <c r="U103" s="24"/>
      <c r="V103" s="24"/>
      <c r="W103" s="24"/>
      <c r="X103" s="72"/>
      <c r="Y103" s="37"/>
      <c r="Z103" s="37"/>
      <c r="AA103" s="37"/>
      <c r="AB103" s="37"/>
      <c r="AC103" s="24"/>
      <c r="AD103" s="37"/>
      <c r="AE103" s="37"/>
      <c r="AF103" s="37"/>
      <c r="AG103" s="37"/>
      <c r="AH103" s="37"/>
      <c r="AI103" s="37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40"/>
      <c r="O104" s="24"/>
      <c r="P104" s="37"/>
      <c r="Q104" s="40"/>
      <c r="R104" s="37"/>
      <c r="S104" s="37"/>
      <c r="T104" s="24"/>
      <c r="U104" s="24"/>
      <c r="V104" s="24"/>
      <c r="W104" s="24"/>
      <c r="X104" s="72"/>
      <c r="Y104" s="37"/>
      <c r="Z104" s="37"/>
      <c r="AA104" s="37"/>
      <c r="AB104" s="37"/>
      <c r="AC104" s="24"/>
      <c r="AD104" s="37"/>
      <c r="AE104" s="37"/>
      <c r="AF104" s="37"/>
      <c r="AG104" s="37"/>
      <c r="AH104" s="37"/>
      <c r="AI104" s="37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40"/>
      <c r="O105" s="24"/>
      <c r="P105" s="37"/>
      <c r="Q105" s="40"/>
      <c r="R105" s="37"/>
      <c r="S105" s="37"/>
      <c r="T105" s="24"/>
      <c r="U105" s="24"/>
      <c r="V105" s="24"/>
      <c r="W105" s="24"/>
      <c r="X105" s="72"/>
      <c r="Y105" s="37"/>
      <c r="Z105" s="37"/>
      <c r="AA105" s="37"/>
      <c r="AB105" s="37"/>
      <c r="AC105" s="24"/>
      <c r="AD105" s="37"/>
      <c r="AE105" s="37"/>
      <c r="AF105" s="37"/>
      <c r="AG105" s="37"/>
      <c r="AH105" s="37"/>
      <c r="AI105" s="37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40"/>
      <c r="O106" s="24"/>
      <c r="P106" s="37"/>
      <c r="Q106" s="40"/>
      <c r="R106" s="37"/>
      <c r="S106" s="37"/>
      <c r="T106" s="24"/>
      <c r="U106" s="24"/>
      <c r="V106" s="24"/>
      <c r="W106" s="24"/>
      <c r="X106" s="72"/>
      <c r="Y106" s="37"/>
      <c r="Z106" s="37"/>
      <c r="AA106" s="37"/>
      <c r="AB106" s="37"/>
      <c r="AC106" s="24"/>
      <c r="AD106" s="37"/>
      <c r="AE106" s="37"/>
      <c r="AF106" s="37"/>
      <c r="AG106" s="37"/>
      <c r="AH106" s="37"/>
      <c r="AI106" s="37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40"/>
      <c r="O107" s="24"/>
      <c r="P107" s="37"/>
      <c r="Q107" s="40"/>
      <c r="R107" s="37"/>
      <c r="S107" s="37"/>
      <c r="T107" s="24"/>
      <c r="U107" s="24"/>
      <c r="V107" s="24"/>
      <c r="W107" s="24"/>
      <c r="X107" s="72"/>
      <c r="Y107" s="37"/>
      <c r="Z107" s="37"/>
      <c r="AA107" s="37"/>
      <c r="AB107" s="37"/>
      <c r="AC107" s="24"/>
      <c r="AD107" s="37"/>
      <c r="AE107" s="37"/>
      <c r="AF107" s="37"/>
      <c r="AG107" s="37"/>
      <c r="AH107" s="37"/>
      <c r="AI107" s="37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40"/>
      <c r="O108" s="24"/>
      <c r="P108" s="37"/>
      <c r="Q108" s="40"/>
      <c r="R108" s="37"/>
      <c r="S108" s="37"/>
      <c r="T108" s="24"/>
      <c r="U108" s="24"/>
      <c r="V108" s="24"/>
      <c r="W108" s="24"/>
      <c r="X108" s="72"/>
      <c r="Y108" s="37"/>
      <c r="Z108" s="37"/>
      <c r="AA108" s="37"/>
      <c r="AB108" s="37"/>
      <c r="AC108" s="24"/>
      <c r="AD108" s="37"/>
      <c r="AE108" s="37"/>
      <c r="AF108" s="37"/>
      <c r="AG108" s="37"/>
      <c r="AH108" s="37"/>
      <c r="AI108" s="37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40"/>
      <c r="O109" s="24"/>
      <c r="P109" s="37"/>
      <c r="Q109" s="40"/>
      <c r="R109" s="37"/>
      <c r="S109" s="37"/>
      <c r="T109" s="24"/>
      <c r="U109" s="24"/>
      <c r="V109" s="24"/>
      <c r="W109" s="24"/>
      <c r="X109" s="72"/>
      <c r="Y109" s="37"/>
      <c r="Z109" s="37"/>
      <c r="AA109" s="37"/>
      <c r="AB109" s="37"/>
      <c r="AC109" s="24"/>
      <c r="AD109" s="37"/>
      <c r="AE109" s="37"/>
      <c r="AF109" s="37"/>
      <c r="AG109" s="37"/>
      <c r="AH109" s="37"/>
      <c r="AI109" s="37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40"/>
      <c r="O110" s="24"/>
      <c r="P110" s="37"/>
      <c r="Q110" s="40"/>
      <c r="R110" s="37"/>
      <c r="S110" s="37"/>
      <c r="T110" s="24"/>
      <c r="U110" s="24"/>
      <c r="V110" s="24"/>
      <c r="W110" s="24"/>
      <c r="X110" s="72"/>
      <c r="Y110" s="37"/>
      <c r="Z110" s="37"/>
      <c r="AA110" s="37"/>
      <c r="AB110" s="37"/>
      <c r="AC110" s="24"/>
      <c r="AD110" s="37"/>
      <c r="AE110" s="37"/>
      <c r="AF110" s="37"/>
      <c r="AG110" s="37"/>
      <c r="AH110" s="37"/>
      <c r="AI110" s="37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40"/>
      <c r="O111" s="24"/>
      <c r="P111" s="37"/>
      <c r="Q111" s="40"/>
      <c r="R111" s="37"/>
      <c r="S111" s="37"/>
      <c r="T111" s="24"/>
      <c r="U111" s="24"/>
      <c r="V111" s="24"/>
      <c r="W111" s="24"/>
      <c r="X111" s="72"/>
      <c r="Y111" s="37"/>
      <c r="Z111" s="37"/>
      <c r="AA111" s="37"/>
      <c r="AB111" s="37"/>
      <c r="AC111" s="24"/>
      <c r="AD111" s="37"/>
      <c r="AE111" s="37"/>
      <c r="AF111" s="37"/>
      <c r="AG111" s="37"/>
      <c r="AH111" s="37"/>
      <c r="AI111" s="37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40"/>
      <c r="O112" s="24"/>
      <c r="P112" s="37"/>
      <c r="Q112" s="40"/>
      <c r="R112" s="37"/>
      <c r="S112" s="37"/>
      <c r="T112" s="24"/>
      <c r="U112" s="24"/>
      <c r="V112" s="24"/>
      <c r="W112" s="24"/>
      <c r="X112" s="72"/>
      <c r="Y112" s="37"/>
      <c r="Z112" s="37"/>
      <c r="AA112" s="37"/>
      <c r="AB112" s="37"/>
      <c r="AC112" s="24"/>
      <c r="AD112" s="37"/>
      <c r="AE112" s="37"/>
      <c r="AF112" s="37"/>
      <c r="AG112" s="37"/>
      <c r="AH112" s="37"/>
      <c r="AI112" s="37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40"/>
      <c r="O113" s="24"/>
      <c r="P113" s="37"/>
      <c r="Q113" s="40"/>
      <c r="R113" s="37"/>
      <c r="S113" s="37"/>
      <c r="T113" s="24"/>
      <c r="U113" s="24"/>
      <c r="V113" s="24"/>
      <c r="W113" s="24"/>
      <c r="X113" s="72"/>
      <c r="Y113" s="37"/>
      <c r="Z113" s="37"/>
      <c r="AA113" s="37"/>
      <c r="AB113" s="37"/>
      <c r="AC113" s="24"/>
      <c r="AD113" s="37"/>
      <c r="AE113" s="37"/>
      <c r="AF113" s="37"/>
      <c r="AG113" s="37"/>
      <c r="AH113" s="37"/>
      <c r="AI113" s="37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40"/>
      <c r="O114" s="24"/>
      <c r="P114" s="37"/>
      <c r="Q114" s="40"/>
      <c r="R114" s="37"/>
      <c r="S114" s="37"/>
      <c r="T114" s="24"/>
      <c r="U114" s="24"/>
      <c r="V114" s="24"/>
      <c r="W114" s="24"/>
      <c r="X114" s="72"/>
      <c r="Y114" s="37"/>
      <c r="Z114" s="37"/>
      <c r="AA114" s="37"/>
      <c r="AB114" s="37"/>
      <c r="AC114" s="24"/>
      <c r="AD114" s="37"/>
      <c r="AE114" s="37"/>
      <c r="AF114" s="37"/>
      <c r="AG114" s="37"/>
      <c r="AH114" s="37"/>
      <c r="AI114" s="37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40"/>
      <c r="O115" s="24"/>
      <c r="P115" s="37"/>
      <c r="Q115" s="40"/>
      <c r="R115" s="37"/>
      <c r="S115" s="37"/>
      <c r="T115" s="24"/>
      <c r="U115" s="24"/>
      <c r="V115" s="24"/>
      <c r="W115" s="24"/>
      <c r="X115" s="72"/>
      <c r="Y115" s="37"/>
      <c r="Z115" s="37"/>
      <c r="AA115" s="37"/>
      <c r="AB115" s="37"/>
      <c r="AC115" s="24"/>
      <c r="AD115" s="37"/>
      <c r="AE115" s="37"/>
      <c r="AF115" s="37"/>
      <c r="AG115" s="37"/>
      <c r="AH115" s="37"/>
      <c r="AI115" s="37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40"/>
      <c r="O116" s="24"/>
      <c r="P116" s="37"/>
      <c r="Q116" s="40"/>
      <c r="R116" s="37"/>
      <c r="S116" s="37"/>
      <c r="T116" s="24"/>
      <c r="U116" s="24"/>
      <c r="V116" s="24"/>
      <c r="W116" s="24"/>
      <c r="X116" s="72"/>
      <c r="Y116" s="37"/>
      <c r="Z116" s="37"/>
      <c r="AA116" s="37"/>
      <c r="AB116" s="37"/>
      <c r="AC116" s="24"/>
      <c r="AD116" s="37"/>
      <c r="AE116" s="37"/>
      <c r="AF116" s="37"/>
      <c r="AG116" s="37"/>
      <c r="AH116" s="37"/>
      <c r="AI116" s="37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40"/>
      <c r="O117" s="24"/>
      <c r="P117" s="37"/>
      <c r="Q117" s="40"/>
      <c r="R117" s="37"/>
      <c r="S117" s="37"/>
      <c r="T117" s="24"/>
      <c r="U117" s="24"/>
      <c r="V117" s="24"/>
      <c r="W117" s="24"/>
      <c r="X117" s="72"/>
      <c r="Y117" s="37"/>
      <c r="Z117" s="37"/>
      <c r="AA117" s="37"/>
      <c r="AB117" s="37"/>
      <c r="AC117" s="24"/>
      <c r="AD117" s="37"/>
      <c r="AE117" s="37"/>
      <c r="AF117" s="37"/>
      <c r="AG117" s="37"/>
      <c r="AH117" s="37"/>
      <c r="AI117" s="37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40"/>
      <c r="O118" s="24"/>
      <c r="P118" s="37"/>
      <c r="Q118" s="40"/>
      <c r="R118" s="37"/>
      <c r="S118" s="37"/>
      <c r="T118" s="24"/>
      <c r="U118" s="24"/>
      <c r="V118" s="24"/>
      <c r="W118" s="24"/>
      <c r="X118" s="72"/>
      <c r="Y118" s="37"/>
      <c r="Z118" s="37"/>
      <c r="AA118" s="37"/>
      <c r="AB118" s="37"/>
      <c r="AC118" s="24"/>
      <c r="AD118" s="37"/>
      <c r="AE118" s="37"/>
      <c r="AF118" s="37"/>
      <c r="AG118" s="37"/>
      <c r="AH118" s="37"/>
      <c r="AI118" s="37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40"/>
      <c r="O119" s="24"/>
      <c r="P119" s="37"/>
      <c r="Q119" s="40"/>
      <c r="R119" s="37"/>
      <c r="S119" s="37"/>
      <c r="T119" s="24"/>
      <c r="U119" s="24"/>
      <c r="V119" s="24"/>
      <c r="W119" s="24"/>
      <c r="X119" s="72"/>
      <c r="Y119" s="37"/>
      <c r="Z119" s="37"/>
      <c r="AA119" s="37"/>
      <c r="AB119" s="37"/>
      <c r="AC119" s="24"/>
      <c r="AD119" s="37"/>
      <c r="AE119" s="37"/>
      <c r="AF119" s="37"/>
      <c r="AG119" s="37"/>
      <c r="AH119" s="37"/>
      <c r="AI119" s="37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40"/>
      <c r="O120" s="24"/>
      <c r="P120" s="37"/>
      <c r="Q120" s="40"/>
      <c r="R120" s="37"/>
      <c r="S120" s="37"/>
      <c r="T120" s="24"/>
      <c r="U120" s="24"/>
      <c r="V120" s="24"/>
      <c r="W120" s="24"/>
      <c r="X120" s="72"/>
      <c r="Y120" s="37"/>
      <c r="Z120" s="37"/>
      <c r="AA120" s="37"/>
      <c r="AB120" s="37"/>
      <c r="AC120" s="24"/>
      <c r="AD120" s="37"/>
      <c r="AE120" s="37"/>
      <c r="AF120" s="37"/>
      <c r="AG120" s="37"/>
      <c r="AH120" s="37"/>
      <c r="AI120" s="37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40"/>
      <c r="O121" s="24"/>
      <c r="P121" s="37"/>
      <c r="Q121" s="40"/>
      <c r="R121" s="37"/>
      <c r="S121" s="37"/>
      <c r="T121" s="24"/>
      <c r="U121" s="24"/>
      <c r="V121" s="24"/>
      <c r="W121" s="24"/>
      <c r="X121" s="72"/>
      <c r="Y121" s="37"/>
      <c r="Z121" s="37"/>
      <c r="AA121" s="37"/>
      <c r="AB121" s="37"/>
      <c r="AC121" s="24"/>
      <c r="AD121" s="37"/>
      <c r="AE121" s="37"/>
      <c r="AF121" s="37"/>
      <c r="AG121" s="37"/>
      <c r="AH121" s="37"/>
      <c r="AI121" s="37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40"/>
      <c r="O122" s="24"/>
      <c r="P122" s="37"/>
      <c r="Q122" s="40"/>
      <c r="R122" s="37"/>
      <c r="S122" s="37"/>
      <c r="T122" s="24"/>
      <c r="U122" s="24"/>
      <c r="V122" s="24"/>
      <c r="W122" s="24"/>
      <c r="X122" s="72"/>
      <c r="Y122" s="37"/>
      <c r="Z122" s="37"/>
      <c r="AA122" s="37"/>
      <c r="AB122" s="37"/>
      <c r="AC122" s="24"/>
      <c r="AD122" s="37"/>
      <c r="AE122" s="37"/>
      <c r="AF122" s="37"/>
      <c r="AG122" s="37"/>
      <c r="AH122" s="37"/>
      <c r="AI122" s="37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40"/>
      <c r="O123" s="24"/>
      <c r="P123" s="37"/>
      <c r="Q123" s="40"/>
      <c r="R123" s="37"/>
      <c r="S123" s="37"/>
      <c r="T123" s="24"/>
      <c r="U123" s="24"/>
      <c r="V123" s="24"/>
      <c r="W123" s="24"/>
      <c r="X123" s="72"/>
      <c r="Y123" s="37"/>
      <c r="Z123" s="37"/>
      <c r="AA123" s="37"/>
      <c r="AB123" s="37"/>
      <c r="AC123" s="24"/>
      <c r="AD123" s="37"/>
      <c r="AE123" s="37"/>
      <c r="AF123" s="37"/>
      <c r="AG123" s="37"/>
      <c r="AH123" s="37"/>
      <c r="AI123" s="37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40"/>
      <c r="O124" s="24"/>
      <c r="P124" s="37"/>
      <c r="Q124" s="40"/>
      <c r="R124" s="37"/>
      <c r="S124" s="37"/>
      <c r="T124" s="24"/>
      <c r="U124" s="24"/>
      <c r="V124" s="24"/>
      <c r="W124" s="24"/>
      <c r="X124" s="72"/>
      <c r="Y124" s="37"/>
      <c r="Z124" s="37"/>
      <c r="AA124" s="37"/>
      <c r="AB124" s="37"/>
      <c r="AC124" s="24"/>
      <c r="AD124" s="37"/>
      <c r="AE124" s="37"/>
      <c r="AF124" s="37"/>
      <c r="AG124" s="37"/>
      <c r="AH124" s="37"/>
      <c r="AI124" s="37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40"/>
      <c r="O125" s="24"/>
      <c r="P125" s="37"/>
      <c r="Q125" s="40"/>
      <c r="R125" s="37"/>
      <c r="S125" s="37"/>
      <c r="T125" s="24"/>
      <c r="U125" s="24"/>
      <c r="V125" s="24"/>
      <c r="W125" s="24"/>
      <c r="X125" s="72"/>
      <c r="Y125" s="37"/>
      <c r="Z125" s="37"/>
      <c r="AA125" s="37"/>
      <c r="AB125" s="37"/>
      <c r="AC125" s="24"/>
      <c r="AD125" s="37"/>
      <c r="AE125" s="37"/>
      <c r="AF125" s="37"/>
      <c r="AG125" s="37"/>
      <c r="AH125" s="37"/>
      <c r="AI125" s="37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40"/>
      <c r="O126" s="24"/>
      <c r="P126" s="37"/>
      <c r="Q126" s="40"/>
      <c r="R126" s="37"/>
      <c r="S126" s="37"/>
      <c r="T126" s="24"/>
      <c r="U126" s="24"/>
      <c r="V126" s="24"/>
      <c r="W126" s="24"/>
      <c r="X126" s="72"/>
      <c r="Y126" s="37"/>
      <c r="Z126" s="37"/>
      <c r="AA126" s="37"/>
      <c r="AB126" s="37"/>
      <c r="AC126" s="24"/>
      <c r="AD126" s="37"/>
      <c r="AE126" s="37"/>
      <c r="AF126" s="37"/>
      <c r="AG126" s="37"/>
      <c r="AH126" s="37"/>
      <c r="AI126" s="37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40"/>
      <c r="O127" s="24"/>
      <c r="P127" s="37"/>
      <c r="Q127" s="40"/>
      <c r="R127" s="37"/>
      <c r="S127" s="37"/>
      <c r="T127" s="24"/>
      <c r="U127" s="24"/>
      <c r="V127" s="24"/>
      <c r="W127" s="24"/>
      <c r="X127" s="72"/>
      <c r="Y127" s="37"/>
      <c r="Z127" s="37"/>
      <c r="AA127" s="37"/>
      <c r="AB127" s="37"/>
      <c r="AC127" s="24"/>
      <c r="AD127" s="37"/>
      <c r="AE127" s="37"/>
      <c r="AF127" s="37"/>
      <c r="AG127" s="37"/>
      <c r="AH127" s="37"/>
      <c r="AI127" s="37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40"/>
      <c r="O128" s="24"/>
      <c r="P128" s="37"/>
      <c r="Q128" s="40"/>
      <c r="R128" s="37"/>
      <c r="S128" s="37"/>
      <c r="T128" s="24"/>
      <c r="U128" s="24"/>
      <c r="V128" s="24"/>
      <c r="W128" s="24"/>
      <c r="X128" s="72"/>
      <c r="Y128" s="37"/>
      <c r="Z128" s="37"/>
      <c r="AA128" s="37"/>
      <c r="AB128" s="37"/>
      <c r="AC128" s="24"/>
      <c r="AD128" s="37"/>
      <c r="AE128" s="37"/>
      <c r="AF128" s="37"/>
      <c r="AG128" s="37"/>
      <c r="AH128" s="37"/>
      <c r="AI128" s="37"/>
    </row>
    <row r="129" spans="1:36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40"/>
      <c r="O129" s="24"/>
      <c r="P129" s="37"/>
      <c r="Q129" s="40"/>
      <c r="R129" s="37"/>
      <c r="S129" s="37"/>
      <c r="T129" s="24"/>
      <c r="U129" s="24"/>
      <c r="V129" s="24"/>
      <c r="W129" s="24"/>
      <c r="X129" s="72"/>
      <c r="Y129" s="37"/>
      <c r="Z129" s="37"/>
      <c r="AA129" s="37"/>
      <c r="AB129" s="37"/>
      <c r="AC129" s="24"/>
      <c r="AD129" s="37"/>
      <c r="AE129" s="37"/>
      <c r="AF129" s="37"/>
      <c r="AG129" s="37"/>
      <c r="AH129" s="37"/>
      <c r="AI129" s="37"/>
    </row>
    <row r="130" spans="1:36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0"/>
      <c r="O130" s="24"/>
      <c r="P130" s="37"/>
      <c r="Q130" s="40"/>
      <c r="R130" s="37"/>
      <c r="S130" s="37"/>
      <c r="T130" s="24"/>
      <c r="U130" s="24"/>
      <c r="V130" s="24"/>
      <c r="W130" s="24"/>
      <c r="X130" s="72"/>
      <c r="Y130" s="37"/>
      <c r="Z130" s="37"/>
      <c r="AA130" s="37"/>
      <c r="AB130" s="37"/>
      <c r="AC130" s="24"/>
      <c r="AD130" s="37"/>
      <c r="AE130" s="37"/>
      <c r="AF130" s="37"/>
      <c r="AG130" s="37"/>
      <c r="AH130" s="37"/>
      <c r="AI130" s="37"/>
    </row>
    <row r="131" spans="1:36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40"/>
      <c r="O131" s="24"/>
      <c r="P131" s="37"/>
      <c r="Q131" s="40"/>
      <c r="R131" s="37"/>
      <c r="S131" s="37"/>
      <c r="T131" s="24"/>
      <c r="U131" s="24"/>
      <c r="V131" s="24"/>
      <c r="W131" s="24"/>
      <c r="X131" s="72"/>
      <c r="Y131" s="37"/>
      <c r="Z131" s="37"/>
      <c r="AA131" s="37"/>
      <c r="AB131" s="37"/>
      <c r="AC131" s="24"/>
      <c r="AD131" s="37"/>
      <c r="AE131" s="37"/>
      <c r="AF131" s="37"/>
      <c r="AG131" s="37"/>
      <c r="AH131" s="37"/>
      <c r="AI131" s="37"/>
    </row>
    <row r="132" spans="1:36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0"/>
      <c r="O132" s="24"/>
      <c r="P132" s="37"/>
      <c r="Q132" s="40"/>
      <c r="R132" s="37"/>
      <c r="S132" s="37"/>
      <c r="T132" s="24"/>
      <c r="U132" s="24"/>
      <c r="V132" s="24"/>
      <c r="W132" s="24"/>
      <c r="X132" s="72"/>
      <c r="Y132" s="37"/>
      <c r="Z132" s="37"/>
      <c r="AA132" s="37"/>
      <c r="AB132" s="37"/>
      <c r="AC132" s="24"/>
      <c r="AD132" s="37"/>
      <c r="AE132" s="37"/>
      <c r="AF132" s="37"/>
      <c r="AG132" s="37"/>
      <c r="AH132" s="37"/>
      <c r="AI132" s="37"/>
    </row>
    <row r="133" spans="1:36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40"/>
      <c r="O133" s="24"/>
      <c r="P133" s="37"/>
      <c r="Q133" s="40"/>
      <c r="R133" s="37"/>
      <c r="S133" s="37"/>
      <c r="T133" s="24"/>
      <c r="U133" s="24"/>
      <c r="V133" s="24"/>
      <c r="W133" s="24"/>
      <c r="X133" s="72"/>
      <c r="Y133" s="37"/>
      <c r="Z133" s="37"/>
      <c r="AA133" s="37"/>
      <c r="AB133" s="37"/>
      <c r="AC133" s="24"/>
      <c r="AD133" s="37"/>
      <c r="AE133" s="37"/>
      <c r="AF133" s="37"/>
      <c r="AG133" s="37"/>
      <c r="AH133" s="37"/>
      <c r="AI133" s="37"/>
    </row>
    <row r="134" spans="1:36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40"/>
      <c r="O134" s="24"/>
      <c r="P134" s="37"/>
      <c r="Q134" s="40"/>
      <c r="R134" s="37"/>
      <c r="S134" s="37"/>
      <c r="T134" s="24"/>
      <c r="U134" s="24"/>
      <c r="V134" s="24"/>
      <c r="W134" s="24"/>
      <c r="X134" s="72"/>
      <c r="Y134" s="37"/>
      <c r="Z134" s="37"/>
      <c r="AA134" s="37"/>
      <c r="AB134" s="37"/>
      <c r="AC134" s="24"/>
      <c r="AD134" s="37"/>
      <c r="AE134" s="37"/>
      <c r="AF134" s="37"/>
      <c r="AG134" s="37"/>
      <c r="AH134" s="37"/>
      <c r="AI134" s="37"/>
    </row>
    <row r="135" spans="1:36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40"/>
      <c r="O135" s="24"/>
      <c r="P135" s="37"/>
      <c r="Q135" s="40"/>
      <c r="R135" s="37"/>
      <c r="S135" s="37"/>
      <c r="T135" s="24"/>
      <c r="U135" s="24"/>
      <c r="V135" s="24"/>
      <c r="W135" s="24"/>
      <c r="X135" s="72"/>
      <c r="Y135" s="37"/>
      <c r="Z135" s="37"/>
      <c r="AA135" s="37"/>
      <c r="AB135" s="37"/>
      <c r="AC135" s="24"/>
      <c r="AD135" s="37"/>
      <c r="AE135" s="37"/>
      <c r="AF135" s="37"/>
      <c r="AG135" s="37"/>
      <c r="AH135" s="37"/>
      <c r="AI135" s="37"/>
    </row>
    <row r="136" spans="1:36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40"/>
      <c r="O136" s="24"/>
      <c r="P136" s="37"/>
      <c r="Q136" s="40"/>
      <c r="R136" s="37"/>
      <c r="S136" s="37"/>
      <c r="T136" s="24"/>
      <c r="U136" s="24"/>
      <c r="V136" s="24"/>
      <c r="W136" s="24"/>
      <c r="X136" s="72"/>
      <c r="Y136" s="37"/>
      <c r="Z136" s="37"/>
      <c r="AA136" s="37"/>
      <c r="AB136" s="37"/>
      <c r="AC136" s="24"/>
      <c r="AD136" s="37"/>
      <c r="AE136" s="37"/>
      <c r="AF136" s="37"/>
      <c r="AG136" s="37"/>
      <c r="AH136" s="37"/>
      <c r="AI136" s="37"/>
    </row>
    <row r="137" spans="1:36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40"/>
      <c r="O137" s="24"/>
      <c r="P137" s="37"/>
      <c r="Q137" s="40"/>
      <c r="R137" s="37"/>
      <c r="S137" s="37"/>
      <c r="T137" s="24"/>
      <c r="U137" s="24"/>
      <c r="V137" s="24"/>
      <c r="W137" s="24"/>
      <c r="X137" s="72"/>
      <c r="Y137" s="37"/>
      <c r="Z137" s="37"/>
      <c r="AA137" s="37"/>
      <c r="AB137" s="37"/>
      <c r="AC137" s="24"/>
      <c r="AD137" s="37"/>
      <c r="AE137" s="37"/>
      <c r="AF137" s="37"/>
      <c r="AG137" s="37"/>
      <c r="AH137" s="37"/>
      <c r="AI137" s="37"/>
    </row>
    <row r="138" spans="1:36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40"/>
      <c r="O138" s="24"/>
      <c r="P138" s="37"/>
      <c r="Q138" s="40"/>
      <c r="R138" s="37"/>
      <c r="S138" s="37"/>
      <c r="T138" s="24"/>
      <c r="U138" s="24"/>
      <c r="V138" s="24"/>
      <c r="W138" s="24"/>
      <c r="X138" s="72"/>
      <c r="Y138" s="37"/>
      <c r="Z138" s="37"/>
      <c r="AA138" s="37"/>
      <c r="AB138" s="37"/>
      <c r="AC138" s="24"/>
      <c r="AD138" s="37"/>
      <c r="AE138" s="37"/>
      <c r="AF138" s="37"/>
      <c r="AG138" s="37"/>
      <c r="AH138" s="37"/>
      <c r="AI138" s="37"/>
    </row>
    <row r="139" spans="1:36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40"/>
      <c r="O139" s="24"/>
      <c r="P139" s="37"/>
      <c r="Q139" s="40"/>
      <c r="R139" s="37"/>
      <c r="S139" s="37"/>
      <c r="T139" s="24"/>
      <c r="U139" s="24"/>
      <c r="V139" s="24"/>
      <c r="W139" s="24"/>
      <c r="X139" s="72"/>
      <c r="Y139" s="37"/>
      <c r="Z139" s="37"/>
      <c r="AA139" s="37"/>
      <c r="AB139" s="37"/>
      <c r="AC139" s="24"/>
      <c r="AD139" s="37"/>
      <c r="AE139" s="37"/>
      <c r="AF139" s="37"/>
      <c r="AG139" s="37"/>
      <c r="AH139" s="37"/>
      <c r="AI139" s="37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2" t="s">
        <v>36</v>
      </c>
      <c r="C1" s="3"/>
      <c r="D1" s="4"/>
      <c r="E1" s="4"/>
      <c r="F1" s="5" t="s">
        <v>40</v>
      </c>
      <c r="G1" s="180"/>
      <c r="H1" s="1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9"/>
      <c r="AB1" s="179"/>
      <c r="AC1" s="180"/>
      <c r="AD1" s="1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81" t="s">
        <v>71</v>
      </c>
      <c r="C2" s="182"/>
      <c r="D2" s="183"/>
      <c r="E2" s="13" t="s">
        <v>12</v>
      </c>
      <c r="F2" s="14"/>
      <c r="G2" s="14"/>
      <c r="H2" s="14"/>
      <c r="I2" s="20"/>
      <c r="J2" s="15"/>
      <c r="K2" s="172"/>
      <c r="L2" s="22" t="s">
        <v>72</v>
      </c>
      <c r="M2" s="14"/>
      <c r="N2" s="14"/>
      <c r="O2" s="21"/>
      <c r="P2" s="19"/>
      <c r="Q2" s="22" t="s">
        <v>73</v>
      </c>
      <c r="R2" s="14"/>
      <c r="S2" s="14"/>
      <c r="T2" s="14"/>
      <c r="U2" s="20"/>
      <c r="V2" s="21"/>
      <c r="W2" s="19"/>
      <c r="X2" s="184" t="s">
        <v>74</v>
      </c>
      <c r="Y2" s="185"/>
      <c r="Z2" s="186"/>
      <c r="AA2" s="13" t="s">
        <v>12</v>
      </c>
      <c r="AB2" s="14"/>
      <c r="AC2" s="14"/>
      <c r="AD2" s="14"/>
      <c r="AE2" s="20"/>
      <c r="AF2" s="15"/>
      <c r="AG2" s="172"/>
      <c r="AH2" s="22" t="s">
        <v>75</v>
      </c>
      <c r="AI2" s="14"/>
      <c r="AJ2" s="14"/>
      <c r="AK2" s="21"/>
      <c r="AL2" s="19"/>
      <c r="AM2" s="22" t="s">
        <v>73</v>
      </c>
      <c r="AN2" s="14"/>
      <c r="AO2" s="14"/>
      <c r="AP2" s="14"/>
      <c r="AQ2" s="20"/>
      <c r="AR2" s="21"/>
      <c r="AS2" s="18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87"/>
      <c r="L3" s="18" t="s">
        <v>5</v>
      </c>
      <c r="M3" s="18" t="s">
        <v>6</v>
      </c>
      <c r="N3" s="18" t="s">
        <v>76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8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87"/>
      <c r="AH3" s="18" t="s">
        <v>5</v>
      </c>
      <c r="AI3" s="18" t="s">
        <v>6</v>
      </c>
      <c r="AJ3" s="18" t="s">
        <v>76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8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1">
        <v>1994</v>
      </c>
      <c r="C4" s="31" t="s">
        <v>38</v>
      </c>
      <c r="D4" s="215" t="s">
        <v>39</v>
      </c>
      <c r="E4" s="31"/>
      <c r="F4" s="31"/>
      <c r="G4" s="31"/>
      <c r="H4" s="188"/>
      <c r="I4" s="31"/>
      <c r="J4" s="189"/>
      <c r="K4" s="30"/>
      <c r="L4" s="190"/>
      <c r="M4" s="18"/>
      <c r="N4" s="18"/>
      <c r="O4" s="18"/>
      <c r="P4" s="24"/>
      <c r="Q4" s="31"/>
      <c r="R4" s="31"/>
      <c r="S4" s="188"/>
      <c r="T4" s="31"/>
      <c r="U4" s="31"/>
      <c r="V4" s="191"/>
      <c r="W4" s="30"/>
      <c r="X4" s="31"/>
      <c r="Y4" s="33"/>
      <c r="Z4" s="35"/>
      <c r="AA4" s="31"/>
      <c r="AB4" s="31"/>
      <c r="AC4" s="31"/>
      <c r="AD4" s="188"/>
      <c r="AE4" s="31"/>
      <c r="AF4" s="189"/>
      <c r="AG4" s="30"/>
      <c r="AH4" s="190"/>
      <c r="AI4" s="18"/>
      <c r="AJ4" s="18"/>
      <c r="AK4" s="18"/>
      <c r="AL4" s="24"/>
      <c r="AM4" s="31"/>
      <c r="AN4" s="31"/>
      <c r="AO4" s="188"/>
      <c r="AP4" s="31"/>
      <c r="AQ4" s="31"/>
      <c r="AR4" s="188"/>
      <c r="AS4" s="3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192" t="s">
        <v>77</v>
      </c>
      <c r="C5" s="193"/>
      <c r="D5" s="194"/>
      <c r="E5" s="195">
        <f>SUM(E4:E4)</f>
        <v>0</v>
      </c>
      <c r="F5" s="195">
        <f>SUM(F4:F4)</f>
        <v>0</v>
      </c>
      <c r="G5" s="195">
        <f>SUM(G4:G4)</f>
        <v>0</v>
      </c>
      <c r="H5" s="195">
        <f>SUM(H4:H4)</f>
        <v>0</v>
      </c>
      <c r="I5" s="195">
        <f>SUM(I4:I4)</f>
        <v>0</v>
      </c>
      <c r="J5" s="196">
        <v>0</v>
      </c>
      <c r="K5" s="172">
        <f>SUM(K4:K4)</f>
        <v>0</v>
      </c>
      <c r="L5" s="22"/>
      <c r="M5" s="20"/>
      <c r="N5" s="197"/>
      <c r="O5" s="198"/>
      <c r="P5" s="24"/>
      <c r="Q5" s="195">
        <f>SUM(Q4:Q4)</f>
        <v>0</v>
      </c>
      <c r="R5" s="195">
        <f>SUM(R4:R4)</f>
        <v>0</v>
      </c>
      <c r="S5" s="195">
        <f>SUM(S4:S4)</f>
        <v>0</v>
      </c>
      <c r="T5" s="195">
        <f>SUM(T4:T4)</f>
        <v>0</v>
      </c>
      <c r="U5" s="195">
        <f>SUM(U4:U4)</f>
        <v>0</v>
      </c>
      <c r="V5" s="34">
        <v>0</v>
      </c>
      <c r="W5" s="172">
        <f>SUM(W4:W4)</f>
        <v>0</v>
      </c>
      <c r="X5" s="16" t="s">
        <v>77</v>
      </c>
      <c r="Y5" s="17"/>
      <c r="Z5" s="15"/>
      <c r="AA5" s="195">
        <f>SUM(AA4:AA4)</f>
        <v>0</v>
      </c>
      <c r="AB5" s="195">
        <f>SUM(AB4:AB4)</f>
        <v>0</v>
      </c>
      <c r="AC5" s="195">
        <f>SUM(AC4:AC4)</f>
        <v>0</v>
      </c>
      <c r="AD5" s="195">
        <f>SUM(AD4:AD4)</f>
        <v>0</v>
      </c>
      <c r="AE5" s="195">
        <f>SUM(AE4:AE4)</f>
        <v>0</v>
      </c>
      <c r="AF5" s="196">
        <v>0</v>
      </c>
      <c r="AG5" s="172">
        <f>SUM(AG4:AG4)</f>
        <v>0</v>
      </c>
      <c r="AH5" s="22"/>
      <c r="AI5" s="20"/>
      <c r="AJ5" s="197"/>
      <c r="AK5" s="198"/>
      <c r="AL5" s="24"/>
      <c r="AM5" s="195">
        <f>SUM(AM4:AM4)</f>
        <v>0</v>
      </c>
      <c r="AN5" s="195">
        <f>SUM(AN4:AN4)</f>
        <v>0</v>
      </c>
      <c r="AO5" s="195">
        <f>SUM(AO4:AO4)</f>
        <v>0</v>
      </c>
      <c r="AP5" s="195">
        <f>SUM(AP4:AP4)</f>
        <v>0</v>
      </c>
      <c r="AQ5" s="195">
        <f>SUM(AQ4:AQ4)</f>
        <v>0</v>
      </c>
      <c r="AR5" s="34">
        <v>0</v>
      </c>
      <c r="AS5" s="187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0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30"/>
      <c r="X6" s="37"/>
      <c r="Y6" s="37"/>
      <c r="Z6" s="37"/>
      <c r="AA6" s="37"/>
      <c r="AB6" s="37"/>
      <c r="AC6" s="37"/>
      <c r="AD6" s="37"/>
      <c r="AE6" s="37"/>
      <c r="AF6" s="38"/>
      <c r="AG6" s="30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3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99" t="s">
        <v>78</v>
      </c>
      <c r="C7" s="200"/>
      <c r="D7" s="201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79</v>
      </c>
      <c r="O7" s="18" t="s">
        <v>80</v>
      </c>
      <c r="Q7" s="40"/>
      <c r="R7" s="40" t="s">
        <v>34</v>
      </c>
      <c r="S7" s="40"/>
      <c r="T7" s="37" t="s">
        <v>37</v>
      </c>
      <c r="U7" s="24"/>
      <c r="V7" s="30"/>
      <c r="W7" s="30"/>
      <c r="X7" s="202"/>
      <c r="Y7" s="202"/>
      <c r="Z7" s="202"/>
      <c r="AA7" s="202"/>
      <c r="AB7" s="202"/>
      <c r="AC7" s="37"/>
      <c r="AD7" s="37"/>
      <c r="AE7" s="37"/>
      <c r="AF7" s="37"/>
      <c r="AG7" s="37"/>
      <c r="AH7" s="37"/>
      <c r="AI7" s="37"/>
      <c r="AJ7" s="37"/>
      <c r="AK7" s="37"/>
      <c r="AM7" s="30"/>
      <c r="AN7" s="202"/>
      <c r="AO7" s="202"/>
      <c r="AP7" s="202"/>
      <c r="AQ7" s="202"/>
      <c r="AR7" s="202"/>
      <c r="AS7" s="202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11</v>
      </c>
      <c r="C8" s="12"/>
      <c r="D8" s="44"/>
      <c r="E8" s="203">
        <v>1</v>
      </c>
      <c r="F8" s="203">
        <v>0</v>
      </c>
      <c r="G8" s="203">
        <v>0</v>
      </c>
      <c r="H8" s="203">
        <v>0</v>
      </c>
      <c r="I8" s="203">
        <v>1</v>
      </c>
      <c r="J8" s="204">
        <v>1</v>
      </c>
      <c r="K8" s="37">
        <f>PRODUCT(I8/J8)</f>
        <v>1</v>
      </c>
      <c r="L8" s="205">
        <f>PRODUCT((F8+G8)/E8)</f>
        <v>0</v>
      </c>
      <c r="M8" s="205">
        <f>PRODUCT(H8/E8)</f>
        <v>0</v>
      </c>
      <c r="N8" s="205">
        <f>PRODUCT((F8+G8+H8)/E8)</f>
        <v>0</v>
      </c>
      <c r="O8" s="205">
        <f>PRODUCT(I8/E8)</f>
        <v>1</v>
      </c>
      <c r="Q8" s="40"/>
      <c r="R8" s="40"/>
      <c r="S8" s="40"/>
      <c r="T8" s="37"/>
      <c r="U8" s="37"/>
      <c r="V8" s="37"/>
      <c r="W8" s="37"/>
      <c r="X8" s="40"/>
      <c r="Y8" s="40"/>
      <c r="Z8" s="40"/>
      <c r="AA8" s="40"/>
      <c r="AB8" s="40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06" t="s">
        <v>71</v>
      </c>
      <c r="C9" s="207"/>
      <c r="D9" s="208"/>
      <c r="E9" s="203">
        <f>PRODUCT(E5+Q5)</f>
        <v>0</v>
      </c>
      <c r="F9" s="203">
        <f>PRODUCT(F5+R5)</f>
        <v>0</v>
      </c>
      <c r="G9" s="203">
        <f>PRODUCT(G5+S5)</f>
        <v>0</v>
      </c>
      <c r="H9" s="203">
        <f>PRODUCT(H5+T5)</f>
        <v>0</v>
      </c>
      <c r="I9" s="203">
        <f>PRODUCT(I5+U5)</f>
        <v>0</v>
      </c>
      <c r="J9" s="204">
        <v>0</v>
      </c>
      <c r="K9" s="37">
        <f>PRODUCT(K5+W5)</f>
        <v>0</v>
      </c>
      <c r="L9" s="205">
        <v>0</v>
      </c>
      <c r="M9" s="205">
        <v>0</v>
      </c>
      <c r="N9" s="205">
        <v>0</v>
      </c>
      <c r="O9" s="205">
        <v>0</v>
      </c>
      <c r="Q9" s="40"/>
      <c r="R9" s="40"/>
      <c r="S9" s="40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09" t="s">
        <v>74</v>
      </c>
      <c r="C10" s="210"/>
      <c r="D10" s="211"/>
      <c r="E10" s="203">
        <f>PRODUCT(AA5+AM5)</f>
        <v>0</v>
      </c>
      <c r="F10" s="203">
        <f>PRODUCT(AB5+AN5)</f>
        <v>0</v>
      </c>
      <c r="G10" s="203">
        <f>PRODUCT(AC5+AO5)</f>
        <v>0</v>
      </c>
      <c r="H10" s="203">
        <f>PRODUCT(AD5+AP5)</f>
        <v>0</v>
      </c>
      <c r="I10" s="203">
        <f>PRODUCT(AE5+AQ5)</f>
        <v>0</v>
      </c>
      <c r="J10" s="204">
        <v>0</v>
      </c>
      <c r="K10" s="24">
        <f>PRODUCT(AG5+AS5)</f>
        <v>0</v>
      </c>
      <c r="L10" s="205">
        <v>0</v>
      </c>
      <c r="M10" s="205">
        <v>0</v>
      </c>
      <c r="N10" s="205">
        <v>0</v>
      </c>
      <c r="O10" s="205">
        <v>0</v>
      </c>
      <c r="Q10" s="40"/>
      <c r="R10" s="40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12" t="s">
        <v>77</v>
      </c>
      <c r="C11" s="213"/>
      <c r="D11" s="214"/>
      <c r="E11" s="203">
        <f>SUM(E8:E10)</f>
        <v>1</v>
      </c>
      <c r="F11" s="203">
        <f t="shared" ref="F11:I11" si="0">SUM(F8:F10)</f>
        <v>0</v>
      </c>
      <c r="G11" s="203">
        <f t="shared" si="0"/>
        <v>0</v>
      </c>
      <c r="H11" s="203">
        <f t="shared" si="0"/>
        <v>0</v>
      </c>
      <c r="I11" s="203">
        <f t="shared" si="0"/>
        <v>1</v>
      </c>
      <c r="J11" s="204">
        <f>PRODUCT(I11/K11)</f>
        <v>1</v>
      </c>
      <c r="K11" s="37">
        <f>SUM(K8:K10)</f>
        <v>1</v>
      </c>
      <c r="L11" s="205">
        <f>PRODUCT((F11+G11)/E11)</f>
        <v>0</v>
      </c>
      <c r="M11" s="205">
        <f>PRODUCT(H11/E11)</f>
        <v>0</v>
      </c>
      <c r="N11" s="205">
        <f>PRODUCT((F11+G11+H11)/E11)</f>
        <v>0</v>
      </c>
      <c r="O11" s="205">
        <f>PRODUCT(I11/E11)</f>
        <v>1</v>
      </c>
      <c r="Q11" s="24"/>
      <c r="R11" s="24"/>
      <c r="S11" s="24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24"/>
      <c r="S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24"/>
      <c r="S85" s="2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24"/>
      <c r="S86" s="2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24"/>
      <c r="S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24"/>
      <c r="S88" s="2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24"/>
      <c r="S155" s="24"/>
      <c r="T155" s="164"/>
      <c r="U155" s="24"/>
      <c r="V155" s="24"/>
      <c r="AC155" s="37"/>
      <c r="AD155" s="37"/>
      <c r="AH155" s="37"/>
      <c r="AI155" s="37"/>
      <c r="AJ155" s="37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24"/>
      <c r="S156" s="24"/>
      <c r="T156" s="24"/>
      <c r="U156" s="24"/>
      <c r="V156" s="24"/>
      <c r="AC156" s="37"/>
      <c r="AD156" s="37"/>
      <c r="AH156" s="37"/>
      <c r="AI156" s="37"/>
      <c r="AJ156" s="37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24"/>
      <c r="S157" s="24"/>
      <c r="T157" s="24"/>
      <c r="U157" s="24"/>
      <c r="V157" s="24"/>
      <c r="AC157" s="37"/>
      <c r="AD157" s="37"/>
      <c r="AH157" s="37"/>
      <c r="AI157" s="37"/>
      <c r="AJ157" s="37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37"/>
      <c r="AD158" s="37"/>
      <c r="AH158" s="37"/>
      <c r="AI158" s="37"/>
      <c r="AJ158" s="37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37"/>
      <c r="AD159" s="37"/>
      <c r="AH159" s="37"/>
      <c r="AI159" s="37"/>
      <c r="AJ159" s="37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37"/>
      <c r="AD160" s="37"/>
      <c r="AH160" s="37"/>
      <c r="AI160" s="37"/>
      <c r="AJ160" s="37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37"/>
      <c r="AD161" s="37"/>
      <c r="AH161" s="37"/>
      <c r="AI161" s="37"/>
      <c r="AJ161" s="37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7"/>
      <c r="AD162" s="37"/>
      <c r="AH162" s="37"/>
      <c r="AI162" s="37"/>
      <c r="AJ162" s="37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7"/>
      <c r="AD163" s="37"/>
      <c r="AH163" s="37"/>
      <c r="AI163" s="37"/>
      <c r="AJ163" s="37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7"/>
      <c r="AD164" s="37"/>
      <c r="AH164" s="37"/>
      <c r="AI164" s="37"/>
      <c r="AJ164" s="37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7"/>
      <c r="AD165" s="37"/>
      <c r="AH165" s="37"/>
      <c r="AI165" s="37"/>
      <c r="AJ165" s="37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7"/>
      <c r="AD166" s="37"/>
      <c r="AH166" s="37"/>
      <c r="AI166" s="37"/>
      <c r="AJ166" s="37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7"/>
      <c r="AD167" s="37"/>
      <c r="AH167" s="37"/>
      <c r="AI167" s="37"/>
      <c r="AJ167" s="37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7"/>
      <c r="AD168" s="37"/>
      <c r="AH168" s="37"/>
      <c r="AI168" s="37"/>
      <c r="AJ168" s="37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24"/>
      <c r="U169" s="24"/>
      <c r="V169" s="24"/>
      <c r="AH169" s="37"/>
      <c r="AI169" s="37"/>
      <c r="AJ169" s="37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24"/>
      <c r="U170" s="24"/>
      <c r="V170" s="24"/>
      <c r="AH170" s="37"/>
      <c r="AI170" s="37"/>
      <c r="AJ170" s="37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37"/>
      <c r="AI171" s="37"/>
      <c r="AJ171" s="37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7"/>
      <c r="AI172" s="37"/>
      <c r="AJ172" s="37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AH173" s="37"/>
      <c r="AI173" s="37"/>
      <c r="AJ173" s="37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AH174" s="37"/>
      <c r="AI174" s="37"/>
      <c r="AJ174" s="37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AH175" s="37"/>
      <c r="AI175" s="37"/>
      <c r="AJ175" s="37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AH176" s="24"/>
      <c r="AI176" s="24"/>
      <c r="AJ176" s="24"/>
      <c r="AK176" s="24"/>
      <c r="AL176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zoomScale="97" zoomScaleNormal="97" workbookViewId="0"/>
  </sheetViews>
  <sheetFormatPr defaultRowHeight="15" x14ac:dyDescent="0.2"/>
  <cols>
    <col min="1" max="1" width="0.7109375" style="112" customWidth="1"/>
    <col min="2" max="2" width="8" style="168" customWidth="1"/>
    <col min="3" max="3" width="6.85546875" style="169" customWidth="1"/>
    <col min="4" max="4" width="5.85546875" style="168" customWidth="1"/>
    <col min="5" max="8" width="5.7109375" style="170" customWidth="1"/>
    <col min="9" max="9" width="10.7109375" style="170" customWidth="1"/>
    <col min="10" max="10" width="0.5703125" style="170" customWidth="1"/>
    <col min="11" max="14" width="5.7109375" style="170" customWidth="1"/>
    <col min="15" max="15" width="10.7109375" style="170" customWidth="1"/>
    <col min="16" max="19" width="5.7109375" style="170" customWidth="1"/>
    <col min="20" max="20" width="10.5703125" style="170" customWidth="1"/>
    <col min="21" max="23" width="3.7109375" style="171" customWidth="1"/>
    <col min="24" max="24" width="28.85546875" style="112" customWidth="1"/>
    <col min="25" max="25" width="64.7109375" style="112" customWidth="1"/>
    <col min="26" max="26" width="38.140625" style="112" customWidth="1"/>
    <col min="27" max="27" width="20.5703125" style="112" customWidth="1"/>
    <col min="28" max="16384" width="9.140625" style="112"/>
  </cols>
  <sheetData>
    <row r="1" spans="1:28" s="83" customFormat="1" ht="23.1" customHeight="1" x14ac:dyDescent="0.3">
      <c r="A1" s="77"/>
      <c r="B1" s="78" t="s">
        <v>41</v>
      </c>
      <c r="C1" s="79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0"/>
      <c r="V1" s="80"/>
      <c r="W1" s="80"/>
      <c r="X1" s="82"/>
      <c r="Y1" s="77"/>
      <c r="Z1" s="77"/>
      <c r="AA1" s="77"/>
    </row>
    <row r="2" spans="1:28" s="93" customFormat="1" ht="20.100000000000001" customHeight="1" x14ac:dyDescent="0.25">
      <c r="A2" s="84"/>
      <c r="B2" s="85" t="s">
        <v>36</v>
      </c>
      <c r="C2" s="86"/>
      <c r="D2" s="87"/>
      <c r="E2" s="88"/>
      <c r="F2" s="87" t="s">
        <v>40</v>
      </c>
      <c r="G2" s="88"/>
      <c r="H2" s="89"/>
      <c r="I2" s="90"/>
      <c r="J2" s="89"/>
      <c r="K2" s="88"/>
      <c r="L2" s="89"/>
      <c r="M2" s="89"/>
      <c r="N2" s="88"/>
      <c r="O2" s="89"/>
      <c r="P2" s="89"/>
      <c r="Q2" s="88"/>
      <c r="R2" s="88"/>
      <c r="S2" s="89"/>
      <c r="T2" s="90"/>
      <c r="U2" s="88"/>
      <c r="V2" s="88"/>
      <c r="W2" s="88"/>
      <c r="X2" s="91"/>
      <c r="Y2" s="92"/>
      <c r="Z2" s="92"/>
      <c r="AA2" s="92"/>
      <c r="AB2" s="92"/>
    </row>
    <row r="3" spans="1:28" s="106" customFormat="1" ht="15" customHeight="1" x14ac:dyDescent="0.2">
      <c r="A3" s="37"/>
      <c r="B3" s="94" t="s">
        <v>42</v>
      </c>
      <c r="C3" s="95" t="s">
        <v>12</v>
      </c>
      <c r="D3" s="96"/>
      <c r="E3" s="97"/>
      <c r="F3" s="96"/>
      <c r="G3" s="96"/>
      <c r="H3" s="96"/>
      <c r="I3" s="98"/>
      <c r="J3" s="99"/>
      <c r="K3" s="100" t="s">
        <v>14</v>
      </c>
      <c r="L3" s="101"/>
      <c r="M3" s="96"/>
      <c r="N3" s="96"/>
      <c r="O3" s="98"/>
      <c r="P3" s="100" t="s">
        <v>15</v>
      </c>
      <c r="Q3" s="101"/>
      <c r="R3" s="102"/>
      <c r="S3" s="103"/>
      <c r="T3" s="98"/>
      <c r="U3" s="104" t="s">
        <v>43</v>
      </c>
      <c r="V3" s="96"/>
      <c r="W3" s="98"/>
      <c r="X3" s="105" t="s">
        <v>44</v>
      </c>
      <c r="Y3" s="1"/>
      <c r="Z3" s="1"/>
      <c r="AA3" s="1"/>
      <c r="AB3" s="1"/>
    </row>
    <row r="4" spans="1:28" ht="15" customHeight="1" x14ac:dyDescent="0.2">
      <c r="A4" s="37"/>
      <c r="B4" s="107" t="s">
        <v>0</v>
      </c>
      <c r="C4" s="108" t="s">
        <v>1</v>
      </c>
      <c r="D4" s="107" t="s">
        <v>4</v>
      </c>
      <c r="E4" s="107" t="s">
        <v>45</v>
      </c>
      <c r="F4" s="107" t="s">
        <v>46</v>
      </c>
      <c r="G4" s="109" t="s">
        <v>47</v>
      </c>
      <c r="H4" s="109" t="s">
        <v>31</v>
      </c>
      <c r="I4" s="107" t="s">
        <v>48</v>
      </c>
      <c r="J4" s="110"/>
      <c r="K4" s="107" t="s">
        <v>45</v>
      </c>
      <c r="L4" s="107" t="s">
        <v>46</v>
      </c>
      <c r="M4" s="111" t="s">
        <v>47</v>
      </c>
      <c r="N4" s="111" t="s">
        <v>31</v>
      </c>
      <c r="O4" s="107" t="s">
        <v>48</v>
      </c>
      <c r="P4" s="107" t="s">
        <v>45</v>
      </c>
      <c r="Q4" s="107" t="s">
        <v>46</v>
      </c>
      <c r="R4" s="107" t="s">
        <v>47</v>
      </c>
      <c r="S4" s="107" t="s">
        <v>31</v>
      </c>
      <c r="T4" s="107" t="s">
        <v>48</v>
      </c>
      <c r="U4" s="109">
        <v>1</v>
      </c>
      <c r="V4" s="102">
        <v>2</v>
      </c>
      <c r="W4" s="107">
        <v>3</v>
      </c>
      <c r="X4" s="98"/>
      <c r="Y4" s="1"/>
      <c r="Z4" s="1"/>
      <c r="AA4" s="1"/>
      <c r="AB4" s="1"/>
    </row>
    <row r="5" spans="1:28" ht="15" customHeight="1" x14ac:dyDescent="0.2">
      <c r="A5" s="37"/>
      <c r="B5" s="113">
        <v>1994</v>
      </c>
      <c r="C5" s="114" t="s">
        <v>39</v>
      </c>
      <c r="D5" s="113" t="s">
        <v>38</v>
      </c>
      <c r="E5" s="114" t="s">
        <v>49</v>
      </c>
      <c r="F5" s="113"/>
      <c r="G5" s="115"/>
      <c r="H5" s="116"/>
      <c r="I5" s="117"/>
      <c r="J5" s="110"/>
      <c r="K5" s="94"/>
      <c r="L5" s="94"/>
      <c r="M5" s="94"/>
      <c r="N5" s="94"/>
      <c r="O5" s="118"/>
      <c r="P5" s="94">
        <v>18</v>
      </c>
      <c r="Q5" s="94">
        <v>10</v>
      </c>
      <c r="R5" s="94">
        <v>2</v>
      </c>
      <c r="S5" s="94">
        <v>6</v>
      </c>
      <c r="T5" s="118">
        <f>PRODUCT(Q5/P5)</f>
        <v>0.55555555555555558</v>
      </c>
      <c r="U5" s="119"/>
      <c r="V5" s="120"/>
      <c r="W5" s="94"/>
      <c r="X5" s="105" t="s">
        <v>35</v>
      </c>
      <c r="Y5" s="1"/>
      <c r="Z5" s="1"/>
      <c r="AA5" s="1"/>
      <c r="AB5" s="1"/>
    </row>
    <row r="6" spans="1:28" ht="15" customHeight="1" x14ac:dyDescent="0.2">
      <c r="A6" s="37"/>
      <c r="B6" s="94">
        <v>1995</v>
      </c>
      <c r="C6" s="121" t="s">
        <v>39</v>
      </c>
      <c r="D6" s="94" t="s">
        <v>50</v>
      </c>
      <c r="E6" s="94">
        <v>29</v>
      </c>
      <c r="F6" s="94">
        <v>12</v>
      </c>
      <c r="G6" s="94">
        <v>0</v>
      </c>
      <c r="H6" s="94">
        <v>15</v>
      </c>
      <c r="I6" s="118">
        <f>PRODUCT(F6/E6)</f>
        <v>0.41379310344827586</v>
      </c>
      <c r="J6" s="110"/>
      <c r="K6" s="94"/>
      <c r="L6" s="94"/>
      <c r="M6" s="94"/>
      <c r="N6" s="94"/>
      <c r="O6" s="118"/>
      <c r="P6" s="94"/>
      <c r="Q6" s="94"/>
      <c r="R6" s="94"/>
      <c r="S6" s="94"/>
      <c r="T6" s="94"/>
      <c r="U6" s="119"/>
      <c r="V6" s="120"/>
      <c r="W6" s="94"/>
      <c r="X6" s="105"/>
      <c r="Y6" s="1"/>
      <c r="Z6" s="1"/>
      <c r="AA6" s="1"/>
      <c r="AB6" s="1"/>
    </row>
    <row r="7" spans="1:28" ht="15" customHeight="1" x14ac:dyDescent="0.2">
      <c r="A7" s="37"/>
      <c r="B7" s="94">
        <v>1996</v>
      </c>
      <c r="C7" s="121" t="s">
        <v>39</v>
      </c>
      <c r="D7" s="94" t="s">
        <v>51</v>
      </c>
      <c r="E7" s="94">
        <v>17</v>
      </c>
      <c r="F7" s="94">
        <v>8</v>
      </c>
      <c r="G7" s="94">
        <v>0</v>
      </c>
      <c r="H7" s="94">
        <v>11</v>
      </c>
      <c r="I7" s="118">
        <f>PRODUCT(F7/E7)</f>
        <v>0.47058823529411764</v>
      </c>
      <c r="J7" s="110"/>
      <c r="K7" s="94"/>
      <c r="L7" s="94"/>
      <c r="M7" s="94"/>
      <c r="N7" s="94"/>
      <c r="O7" s="118"/>
      <c r="P7" s="94"/>
      <c r="Q7" s="94"/>
      <c r="R7" s="94"/>
      <c r="S7" s="94"/>
      <c r="T7" s="94"/>
      <c r="U7" s="119"/>
      <c r="V7" s="120"/>
      <c r="W7" s="94"/>
      <c r="X7" s="105"/>
      <c r="Y7" s="1"/>
      <c r="Z7" s="1"/>
      <c r="AA7" s="1"/>
      <c r="AB7" s="1"/>
    </row>
    <row r="8" spans="1:28" ht="15" customHeight="1" x14ac:dyDescent="0.2">
      <c r="A8" s="37"/>
      <c r="B8" s="113">
        <v>1998</v>
      </c>
      <c r="C8" s="114" t="s">
        <v>52</v>
      </c>
      <c r="D8" s="113" t="s">
        <v>50</v>
      </c>
      <c r="E8" s="114" t="s">
        <v>53</v>
      </c>
      <c r="F8" s="113"/>
      <c r="G8" s="115"/>
      <c r="H8" s="116"/>
      <c r="I8" s="117"/>
      <c r="J8" s="110"/>
      <c r="K8" s="94"/>
      <c r="L8" s="94"/>
      <c r="M8" s="94"/>
      <c r="N8" s="94"/>
      <c r="O8" s="118"/>
      <c r="P8" s="94"/>
      <c r="Q8" s="94"/>
      <c r="R8" s="94"/>
      <c r="S8" s="94"/>
      <c r="T8" s="94"/>
      <c r="U8" s="119"/>
      <c r="V8" s="120"/>
      <c r="W8" s="94"/>
      <c r="X8" s="105"/>
      <c r="Y8" s="1"/>
      <c r="Z8" s="1"/>
      <c r="AA8" s="1"/>
      <c r="AB8" s="1"/>
    </row>
    <row r="9" spans="1:28" ht="15" customHeight="1" x14ac:dyDescent="0.2">
      <c r="A9" s="37"/>
      <c r="B9" s="113">
        <v>2002</v>
      </c>
      <c r="C9" s="114" t="s">
        <v>54</v>
      </c>
      <c r="D9" s="113" t="s">
        <v>55</v>
      </c>
      <c r="E9" s="114" t="s">
        <v>56</v>
      </c>
      <c r="F9" s="122"/>
      <c r="G9" s="115"/>
      <c r="H9" s="116"/>
      <c r="I9" s="123"/>
      <c r="J9" s="110"/>
      <c r="K9" s="94"/>
      <c r="L9" s="94"/>
      <c r="M9" s="94"/>
      <c r="N9" s="94"/>
      <c r="O9" s="118"/>
      <c r="P9" s="94"/>
      <c r="Q9" s="94"/>
      <c r="R9" s="94"/>
      <c r="S9" s="94"/>
      <c r="T9" s="94"/>
      <c r="U9" s="119"/>
      <c r="V9" s="120"/>
      <c r="W9" s="94"/>
      <c r="X9" s="105"/>
      <c r="Y9" s="1"/>
      <c r="Z9" s="1"/>
      <c r="AA9" s="1"/>
      <c r="AB9" s="1"/>
    </row>
    <row r="10" spans="1:28" ht="15" customHeight="1" x14ac:dyDescent="0.2">
      <c r="A10" s="37"/>
      <c r="B10" s="124" t="s">
        <v>7</v>
      </c>
      <c r="C10" s="125"/>
      <c r="D10" s="126"/>
      <c r="E10" s="111">
        <f>SUM(E5:E9)</f>
        <v>46</v>
      </c>
      <c r="F10" s="111">
        <f>SUM(F5:F9)</f>
        <v>20</v>
      </c>
      <c r="G10" s="111">
        <f>SUM(G5:G9)</f>
        <v>0</v>
      </c>
      <c r="H10" s="111">
        <f>SUM(H5:H9)</f>
        <v>26</v>
      </c>
      <c r="I10" s="127">
        <f>PRODUCT(F10/E10)</f>
        <v>0.43478260869565216</v>
      </c>
      <c r="J10" s="110"/>
      <c r="K10" s="111">
        <f>SUM(K5:K9)</f>
        <v>0</v>
      </c>
      <c r="L10" s="111">
        <f>SUM(L5:L9)</f>
        <v>0</v>
      </c>
      <c r="M10" s="111">
        <v>0</v>
      </c>
      <c r="N10" s="111">
        <f>SUM(N5:N9)</f>
        <v>0</v>
      </c>
      <c r="O10" s="127">
        <v>0</v>
      </c>
      <c r="P10" s="111">
        <f>SUM(P5:P9)</f>
        <v>18</v>
      </c>
      <c r="Q10" s="111">
        <f>SUM(Q5:Q9)</f>
        <v>10</v>
      </c>
      <c r="R10" s="111">
        <f>SUM(R5:R9)</f>
        <v>2</v>
      </c>
      <c r="S10" s="111">
        <f>SUM(S5:S9)</f>
        <v>6</v>
      </c>
      <c r="T10" s="127">
        <f>PRODUCT(Q10/P10)</f>
        <v>0.55555555555555558</v>
      </c>
      <c r="U10" s="111">
        <f>SUM(U5:U9)</f>
        <v>0</v>
      </c>
      <c r="V10" s="111">
        <f>SUM(V5:V9)</f>
        <v>0</v>
      </c>
      <c r="W10" s="111">
        <f>SUM(W5:W9)</f>
        <v>0</v>
      </c>
      <c r="X10" s="105"/>
      <c r="Y10" s="1"/>
      <c r="Z10" s="1"/>
      <c r="AA10" s="1"/>
      <c r="AB10" s="1"/>
    </row>
    <row r="11" spans="1:28" s="106" customFormat="1" ht="15" customHeight="1" x14ac:dyDescent="0.2">
      <c r="A11" s="37"/>
      <c r="B11" s="128"/>
      <c r="C11" s="129"/>
      <c r="D11" s="130"/>
      <c r="E11" s="130"/>
      <c r="F11" s="130"/>
      <c r="G11" s="130"/>
      <c r="H11" s="130"/>
      <c r="I11" s="130"/>
      <c r="J11" s="131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2"/>
      <c r="Y11" s="1"/>
      <c r="Z11" s="1"/>
      <c r="AA11" s="1"/>
      <c r="AB11" s="1"/>
    </row>
    <row r="12" spans="1:28" ht="15" customHeight="1" x14ac:dyDescent="0.2">
      <c r="A12" s="37"/>
      <c r="B12" s="104" t="s">
        <v>24</v>
      </c>
      <c r="C12" s="133"/>
      <c r="D12" s="134"/>
      <c r="E12" s="101" t="s">
        <v>45</v>
      </c>
      <c r="F12" s="101" t="s">
        <v>46</v>
      </c>
      <c r="G12" s="98" t="s">
        <v>47</v>
      </c>
      <c r="H12" s="98" t="s">
        <v>31</v>
      </c>
      <c r="I12" s="101" t="s">
        <v>48</v>
      </c>
      <c r="J12" s="135"/>
      <c r="K12" s="136" t="s">
        <v>57</v>
      </c>
      <c r="L12" s="126"/>
      <c r="M12" s="126"/>
      <c r="N12" s="126"/>
      <c r="O12" s="107" t="s">
        <v>58</v>
      </c>
      <c r="P12" s="107" t="s">
        <v>45</v>
      </c>
      <c r="Q12" s="107" t="s">
        <v>46</v>
      </c>
      <c r="R12" s="107" t="s">
        <v>47</v>
      </c>
      <c r="S12" s="107" t="s">
        <v>31</v>
      </c>
      <c r="T12" s="107" t="s">
        <v>48</v>
      </c>
      <c r="U12" s="137"/>
      <c r="V12" s="138"/>
      <c r="W12" s="139"/>
      <c r="X12" s="140"/>
      <c r="Y12" s="1"/>
      <c r="Z12" s="1"/>
      <c r="AA12" s="1"/>
      <c r="AB12" s="1"/>
    </row>
    <row r="13" spans="1:28" ht="15" customHeight="1" x14ac:dyDescent="0.2">
      <c r="A13" s="37"/>
      <c r="B13" s="141" t="s">
        <v>12</v>
      </c>
      <c r="C13" s="142"/>
      <c r="D13" s="143"/>
      <c r="E13" s="94">
        <f>PRODUCT(E10)</f>
        <v>46</v>
      </c>
      <c r="F13" s="94">
        <f>PRODUCT(F10)</f>
        <v>20</v>
      </c>
      <c r="G13" s="94">
        <f>PRODUCT(G10)</f>
        <v>0</v>
      </c>
      <c r="H13" s="94">
        <f>PRODUCT(H10)</f>
        <v>26</v>
      </c>
      <c r="I13" s="118">
        <f>PRODUCT(F13/E13)</f>
        <v>0.43478260869565216</v>
      </c>
      <c r="J13" s="135"/>
      <c r="K13" s="141" t="s">
        <v>59</v>
      </c>
      <c r="L13" s="142"/>
      <c r="M13" s="142"/>
      <c r="N13" s="142"/>
      <c r="O13" s="144"/>
      <c r="P13" s="94"/>
      <c r="Q13" s="94"/>
      <c r="R13" s="94"/>
      <c r="S13" s="94"/>
      <c r="T13" s="118"/>
      <c r="U13" s="145"/>
      <c r="V13" s="146"/>
      <c r="W13" s="147"/>
      <c r="X13" s="148"/>
      <c r="Y13" s="1"/>
      <c r="Z13" s="1"/>
      <c r="AA13" s="1"/>
      <c r="AB13" s="1"/>
    </row>
    <row r="14" spans="1:28" ht="15" customHeight="1" x14ac:dyDescent="0.2">
      <c r="A14" s="37"/>
      <c r="B14" s="149" t="s">
        <v>14</v>
      </c>
      <c r="C14" s="150"/>
      <c r="D14" s="151"/>
      <c r="E14" s="94"/>
      <c r="F14" s="94"/>
      <c r="G14" s="94"/>
      <c r="H14" s="94"/>
      <c r="I14" s="118"/>
      <c r="J14" s="135"/>
      <c r="K14" s="152" t="s">
        <v>60</v>
      </c>
      <c r="L14" s="153"/>
      <c r="M14" s="153"/>
      <c r="N14" s="153"/>
      <c r="O14" s="144"/>
      <c r="P14" s="94"/>
      <c r="Q14" s="94"/>
      <c r="R14" s="94"/>
      <c r="S14" s="94"/>
      <c r="T14" s="118"/>
      <c r="U14" s="145"/>
      <c r="V14" s="154"/>
      <c r="W14" s="155"/>
      <c r="X14" s="156"/>
      <c r="Y14" s="1"/>
      <c r="Z14" s="1"/>
      <c r="AA14" s="1"/>
      <c r="AB14" s="1"/>
    </row>
    <row r="15" spans="1:28" ht="15" customHeight="1" x14ac:dyDescent="0.2">
      <c r="A15" s="37"/>
      <c r="B15" s="141" t="s">
        <v>15</v>
      </c>
      <c r="C15" s="142"/>
      <c r="D15" s="143"/>
      <c r="E15" s="94">
        <f>SUM(P10)</f>
        <v>18</v>
      </c>
      <c r="F15" s="94">
        <f>SUM(Q10)</f>
        <v>10</v>
      </c>
      <c r="G15" s="94">
        <f>SUM(R10)</f>
        <v>2</v>
      </c>
      <c r="H15" s="94">
        <f>SUM(S10)</f>
        <v>6</v>
      </c>
      <c r="I15" s="118">
        <f>PRODUCT(F15/E15)</f>
        <v>0.55555555555555558</v>
      </c>
      <c r="J15" s="135"/>
      <c r="K15" s="141" t="s">
        <v>61</v>
      </c>
      <c r="L15" s="142"/>
      <c r="M15" s="157"/>
      <c r="N15" s="157"/>
      <c r="O15" s="144"/>
      <c r="P15" s="94"/>
      <c r="Q15" s="94"/>
      <c r="R15" s="94"/>
      <c r="S15" s="94"/>
      <c r="T15" s="118"/>
      <c r="U15" s="145"/>
      <c r="V15" s="146"/>
      <c r="W15" s="155"/>
      <c r="X15" s="156"/>
      <c r="Y15" s="1"/>
      <c r="Z15" s="1"/>
      <c r="AA15" s="1"/>
      <c r="AB15" s="1"/>
    </row>
    <row r="16" spans="1:28" ht="15" customHeight="1" x14ac:dyDescent="0.2">
      <c r="A16" s="37"/>
      <c r="B16" s="138" t="s">
        <v>25</v>
      </c>
      <c r="C16" s="158"/>
      <c r="D16" s="159"/>
      <c r="E16" s="107">
        <f>SUM(E13:E15)</f>
        <v>64</v>
      </c>
      <c r="F16" s="107">
        <f>SUM(F13:F15)</f>
        <v>30</v>
      </c>
      <c r="G16" s="107">
        <v>2</v>
      </c>
      <c r="H16" s="107">
        <f>SUM(H13:H15)</f>
        <v>32</v>
      </c>
      <c r="I16" s="160">
        <f>PRODUCT(F16/E16)</f>
        <v>0.46875</v>
      </c>
      <c r="J16" s="161"/>
      <c r="K16" s="138" t="s">
        <v>25</v>
      </c>
      <c r="L16" s="159"/>
      <c r="M16" s="159"/>
      <c r="N16" s="159"/>
      <c r="O16" s="107"/>
      <c r="P16" s="107"/>
      <c r="Q16" s="107"/>
      <c r="R16" s="107"/>
      <c r="S16" s="107"/>
      <c r="T16" s="160"/>
      <c r="U16" s="162"/>
      <c r="V16" s="138"/>
      <c r="W16" s="159"/>
      <c r="X16" s="163"/>
      <c r="Y16" s="1"/>
      <c r="Z16" s="1"/>
      <c r="AA16" s="1"/>
      <c r="AB16" s="1"/>
    </row>
    <row r="17" spans="1:28" s="165" customFormat="1" ht="15" customHeight="1" x14ac:dyDescent="0.2">
      <c r="A17" s="37"/>
      <c r="B17" s="37"/>
      <c r="C17" s="164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1"/>
      <c r="AA17" s="1"/>
      <c r="AB17" s="1"/>
    </row>
    <row r="18" spans="1:28" ht="15" customHeight="1" x14ac:dyDescent="0.2">
      <c r="A18" s="40"/>
      <c r="B18" s="37" t="s">
        <v>62</v>
      </c>
      <c r="C18" s="166" t="s">
        <v>63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9"/>
      <c r="S18" s="1"/>
      <c r="T18" s="1"/>
      <c r="U18" s="1"/>
      <c r="V18" s="167"/>
      <c r="W18" s="167"/>
      <c r="X18" s="1"/>
      <c r="Y18" s="1"/>
      <c r="Z18" s="1"/>
      <c r="AA18" s="1"/>
      <c r="AB18" s="1"/>
    </row>
    <row r="19" spans="1:28" ht="15" customHeight="1" x14ac:dyDescent="0.2">
      <c r="A19" s="37"/>
      <c r="B19" s="37"/>
      <c r="C19" s="164" t="s">
        <v>64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9"/>
      <c r="S19" s="1"/>
      <c r="T19" s="1"/>
      <c r="U19" s="1"/>
      <c r="V19" s="167"/>
      <c r="W19" s="167"/>
      <c r="X19" s="1"/>
      <c r="Y19" s="1"/>
      <c r="Z19" s="1"/>
      <c r="AA19" s="1"/>
      <c r="AB19" s="1"/>
    </row>
    <row r="20" spans="1:28" ht="15" customHeight="1" x14ac:dyDescent="0.2">
      <c r="A20" s="37"/>
      <c r="B20" s="37"/>
      <c r="C20" s="164" t="s">
        <v>65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9"/>
      <c r="S20" s="1"/>
      <c r="T20" s="1"/>
      <c r="U20" s="1"/>
      <c r="V20" s="167"/>
      <c r="W20" s="167"/>
      <c r="X20" s="1"/>
      <c r="Y20" s="1"/>
      <c r="Z20" s="1"/>
      <c r="AA20" s="1"/>
      <c r="AB20" s="1"/>
    </row>
    <row r="21" spans="1:28" s="165" customFormat="1" ht="15" customHeight="1" x14ac:dyDescent="0.2">
      <c r="A21" s="37"/>
      <c r="B21" s="37"/>
      <c r="C21" s="164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"/>
      <c r="AA21" s="1"/>
      <c r="AB21" s="1"/>
    </row>
    <row r="22" spans="1:28" s="165" customFormat="1" ht="15" customHeight="1" x14ac:dyDescent="0.2">
      <c r="A22" s="37"/>
      <c r="B22" s="37"/>
      <c r="C22" s="164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1"/>
      <c r="AA22" s="1"/>
      <c r="AB22" s="1"/>
    </row>
    <row r="23" spans="1:28" s="165" customFormat="1" ht="15" customHeight="1" x14ac:dyDescent="0.2">
      <c r="A23" s="37"/>
      <c r="B23" s="37"/>
      <c r="C23" s="164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1"/>
      <c r="AA23" s="1"/>
      <c r="AB23" s="1"/>
    </row>
    <row r="24" spans="1:28" s="165" customFormat="1" ht="15" customHeight="1" x14ac:dyDescent="0.2">
      <c r="A24" s="37"/>
      <c r="B24" s="37"/>
      <c r="C24" s="164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1"/>
      <c r="AA24" s="1"/>
      <c r="AB24" s="1"/>
    </row>
    <row r="25" spans="1:28" s="165" customFormat="1" ht="15" customHeight="1" x14ac:dyDescent="0.2">
      <c r="A25" s="37"/>
      <c r="B25" s="37"/>
      <c r="C25" s="164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1"/>
      <c r="AA25" s="1"/>
      <c r="AB25" s="1"/>
    </row>
    <row r="26" spans="1:28" s="165" customFormat="1" ht="15" customHeight="1" x14ac:dyDescent="0.2">
      <c r="A26" s="37"/>
      <c r="B26" s="37"/>
      <c r="C26" s="164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1"/>
      <c r="AA26" s="1"/>
      <c r="AB26" s="1"/>
    </row>
    <row r="27" spans="1:28" s="165" customFormat="1" ht="15" customHeight="1" x14ac:dyDescent="0.2">
      <c r="A27" s="37"/>
      <c r="B27" s="37"/>
      <c r="C27" s="164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1"/>
      <c r="AA27" s="1"/>
      <c r="AB27" s="1"/>
    </row>
    <row r="28" spans="1:28" s="165" customFormat="1" ht="15" customHeight="1" x14ac:dyDescent="0.2">
      <c r="A28" s="37"/>
      <c r="B28" s="37"/>
      <c r="C28" s="164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1"/>
      <c r="AA28" s="1"/>
      <c r="AB28" s="1"/>
    </row>
    <row r="29" spans="1:28" s="165" customFormat="1" ht="15" customHeight="1" x14ac:dyDescent="0.2">
      <c r="A29" s="37"/>
      <c r="B29" s="37"/>
      <c r="C29" s="164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1"/>
      <c r="AA29" s="1"/>
      <c r="AB29" s="1"/>
    </row>
    <row r="30" spans="1:28" s="165" customFormat="1" ht="15" customHeight="1" x14ac:dyDescent="0.2">
      <c r="A30" s="37"/>
      <c r="B30" s="37"/>
      <c r="C30" s="164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1"/>
      <c r="AA30" s="1"/>
      <c r="AB30" s="1"/>
    </row>
    <row r="31" spans="1:28" s="165" customFormat="1" ht="15" customHeight="1" x14ac:dyDescent="0.2">
      <c r="A31" s="37"/>
      <c r="B31" s="37"/>
      <c r="C31" s="164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1"/>
      <c r="AA31" s="1"/>
      <c r="AB31" s="1"/>
    </row>
    <row r="32" spans="1:28" s="165" customFormat="1" ht="15" customHeight="1" x14ac:dyDescent="0.2">
      <c r="A32" s="37"/>
      <c r="B32" s="37"/>
      <c r="C32" s="164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1"/>
      <c r="AA32" s="1"/>
      <c r="AB32" s="1"/>
    </row>
    <row r="33" spans="1:28" s="165" customFormat="1" ht="15" customHeight="1" x14ac:dyDescent="0.2">
      <c r="A33" s="37"/>
      <c r="B33" s="37"/>
      <c r="C33" s="164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1"/>
      <c r="AA33" s="1"/>
      <c r="AB33" s="1"/>
    </row>
    <row r="34" spans="1:28" s="165" customFormat="1" ht="15" customHeight="1" x14ac:dyDescent="0.2">
      <c r="A34" s="37"/>
      <c r="B34" s="37"/>
      <c r="C34" s="16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1"/>
      <c r="AA34" s="1"/>
      <c r="AB34" s="1"/>
    </row>
    <row r="35" spans="1:28" s="165" customFormat="1" ht="15" customHeight="1" x14ac:dyDescent="0.2">
      <c r="A35" s="37"/>
      <c r="B35" s="37"/>
      <c r="C35" s="164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1"/>
      <c r="AA35" s="1"/>
      <c r="AB35" s="1"/>
    </row>
    <row r="36" spans="1:28" s="165" customFormat="1" ht="15" customHeight="1" x14ac:dyDescent="0.2">
      <c r="A36" s="37"/>
      <c r="B36" s="37"/>
      <c r="C36" s="16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1"/>
      <c r="AA36" s="1"/>
      <c r="AB36" s="1"/>
    </row>
    <row r="37" spans="1:28" s="165" customFormat="1" ht="15" customHeight="1" x14ac:dyDescent="0.2">
      <c r="A37" s="37"/>
      <c r="B37" s="37"/>
      <c r="C37" s="16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1"/>
      <c r="AA37" s="1"/>
      <c r="AB37" s="1"/>
    </row>
    <row r="38" spans="1:28" s="165" customFormat="1" ht="15" customHeight="1" x14ac:dyDescent="0.2">
      <c r="A38" s="37"/>
      <c r="B38" s="37"/>
      <c r="C38" s="164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1"/>
      <c r="AA38" s="1"/>
      <c r="AB38" s="1"/>
    </row>
    <row r="39" spans="1:28" s="165" customFormat="1" ht="15" customHeight="1" x14ac:dyDescent="0.2">
      <c r="A39" s="37"/>
      <c r="B39" s="37"/>
      <c r="C39" s="164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1"/>
      <c r="AA39" s="1"/>
      <c r="AB39" s="1"/>
    </row>
    <row r="40" spans="1:28" s="165" customFormat="1" ht="15" customHeight="1" x14ac:dyDescent="0.2">
      <c r="A40" s="37"/>
      <c r="B40" s="37"/>
      <c r="C40" s="164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1"/>
      <c r="AA40" s="1"/>
      <c r="AB40" s="1"/>
    </row>
    <row r="41" spans="1:28" s="165" customFormat="1" ht="15" customHeight="1" x14ac:dyDescent="0.2">
      <c r="A41" s="37"/>
      <c r="B41" s="37"/>
      <c r="C41" s="164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1"/>
      <c r="AA41" s="1"/>
      <c r="AB41" s="1"/>
    </row>
    <row r="42" spans="1:28" s="165" customFormat="1" ht="15" customHeight="1" x14ac:dyDescent="0.2">
      <c r="A42" s="37"/>
      <c r="B42" s="37"/>
      <c r="C42" s="164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1"/>
      <c r="AA42" s="1"/>
      <c r="AB42" s="1"/>
    </row>
    <row r="43" spans="1:28" s="165" customFormat="1" ht="15" customHeight="1" x14ac:dyDescent="0.2">
      <c r="A43" s="37"/>
      <c r="B43" s="37"/>
      <c r="C43" s="164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1"/>
      <c r="AA43" s="1"/>
      <c r="AB43" s="1"/>
    </row>
    <row r="44" spans="1:28" s="165" customFormat="1" ht="15" customHeight="1" x14ac:dyDescent="0.2">
      <c r="A44" s="37"/>
      <c r="B44" s="37"/>
      <c r="C44" s="16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1"/>
      <c r="AA44" s="1"/>
      <c r="AB44" s="1"/>
    </row>
    <row r="45" spans="1:28" s="165" customFormat="1" ht="15" customHeight="1" x14ac:dyDescent="0.2">
      <c r="A45" s="37"/>
      <c r="B45" s="37"/>
      <c r="C45" s="164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1"/>
      <c r="AA45" s="1"/>
      <c r="AB45" s="1"/>
    </row>
    <row r="46" spans="1:28" s="165" customFormat="1" ht="15" customHeight="1" x14ac:dyDescent="0.2">
      <c r="A46" s="37"/>
      <c r="B46" s="37"/>
      <c r="C46" s="16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1"/>
      <c r="AA46" s="1"/>
      <c r="AB46" s="1"/>
    </row>
    <row r="47" spans="1:28" s="165" customFormat="1" ht="15" customHeight="1" x14ac:dyDescent="0.2">
      <c r="A47" s="37"/>
      <c r="B47" s="37"/>
      <c r="C47" s="164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1"/>
      <c r="AA47" s="1"/>
      <c r="AB47" s="1"/>
    </row>
    <row r="48" spans="1:28" s="165" customFormat="1" ht="15" customHeight="1" x14ac:dyDescent="0.2">
      <c r="A48" s="37"/>
      <c r="B48" s="37"/>
      <c r="C48" s="164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1"/>
      <c r="AA48" s="1"/>
      <c r="AB48" s="1"/>
    </row>
    <row r="49" spans="1:28" s="165" customFormat="1" ht="15" customHeight="1" x14ac:dyDescent="0.2">
      <c r="A49" s="37"/>
      <c r="B49" s="37"/>
      <c r="C49" s="164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1"/>
      <c r="AA49" s="1"/>
      <c r="AB49" s="1"/>
    </row>
    <row r="50" spans="1:28" s="165" customFormat="1" ht="15" customHeight="1" x14ac:dyDescent="0.2">
      <c r="A50" s="37"/>
      <c r="B50" s="37"/>
      <c r="C50" s="164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1"/>
      <c r="AA50" s="1"/>
      <c r="AB50" s="1"/>
    </row>
    <row r="51" spans="1:28" s="165" customFormat="1" ht="15" customHeight="1" x14ac:dyDescent="0.2">
      <c r="A51" s="37"/>
      <c r="B51" s="37"/>
      <c r="C51" s="164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1"/>
      <c r="AA51" s="1"/>
      <c r="AB51" s="1"/>
    </row>
    <row r="52" spans="1:28" s="165" customFormat="1" ht="15" customHeight="1" x14ac:dyDescent="0.2">
      <c r="A52" s="37"/>
      <c r="B52" s="37"/>
      <c r="C52" s="16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1"/>
      <c r="AA52" s="1"/>
      <c r="AB52" s="1"/>
    </row>
    <row r="53" spans="1:28" s="165" customFormat="1" ht="15" customHeight="1" x14ac:dyDescent="0.2">
      <c r="A53" s="37"/>
      <c r="B53" s="37"/>
      <c r="C53" s="164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1"/>
      <c r="AA53" s="1"/>
      <c r="AB53" s="1"/>
    </row>
    <row r="54" spans="1:28" s="165" customFormat="1" ht="15" customHeight="1" x14ac:dyDescent="0.2">
      <c r="A54" s="37"/>
      <c r="B54" s="37"/>
      <c r="C54" s="164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1"/>
      <c r="AA54" s="1"/>
      <c r="AB54" s="1"/>
    </row>
    <row r="55" spans="1:28" s="165" customFormat="1" ht="15" customHeight="1" x14ac:dyDescent="0.2">
      <c r="A55" s="37"/>
      <c r="B55" s="37"/>
      <c r="C55" s="164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1"/>
      <c r="AA55" s="1"/>
      <c r="AB55" s="1"/>
    </row>
    <row r="56" spans="1:28" s="165" customFormat="1" ht="15" customHeight="1" x14ac:dyDescent="0.2">
      <c r="A56" s="37"/>
      <c r="B56" s="37"/>
      <c r="C56" s="164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1"/>
      <c r="AA56" s="1"/>
      <c r="AB56" s="1"/>
    </row>
    <row r="57" spans="1:28" s="165" customFormat="1" ht="15" customHeight="1" x14ac:dyDescent="0.2">
      <c r="A57" s="37"/>
      <c r="B57" s="37"/>
      <c r="C57" s="164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1"/>
      <c r="AA57" s="1"/>
      <c r="AB57" s="1"/>
    </row>
    <row r="58" spans="1:28" s="165" customFormat="1" ht="15" customHeight="1" x14ac:dyDescent="0.2">
      <c r="A58" s="37"/>
      <c r="B58" s="37"/>
      <c r="C58" s="164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1"/>
      <c r="AA58" s="1"/>
      <c r="AB58" s="1"/>
    </row>
    <row r="59" spans="1:28" s="165" customFormat="1" ht="15" customHeight="1" x14ac:dyDescent="0.2">
      <c r="A59" s="37"/>
      <c r="B59" s="37"/>
      <c r="C59" s="164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1"/>
      <c r="AA59" s="1"/>
      <c r="AB59" s="1"/>
    </row>
    <row r="60" spans="1:28" s="165" customFormat="1" ht="15" customHeight="1" x14ac:dyDescent="0.2">
      <c r="A60" s="37"/>
      <c r="B60" s="37"/>
      <c r="C60" s="164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1"/>
      <c r="AA60" s="1"/>
      <c r="AB60" s="1"/>
    </row>
    <row r="61" spans="1:28" s="165" customFormat="1" ht="15" customHeight="1" x14ac:dyDescent="0.2">
      <c r="A61" s="37"/>
      <c r="B61" s="37"/>
      <c r="C61" s="164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1"/>
      <c r="AA61" s="1"/>
      <c r="AB61" s="1"/>
    </row>
    <row r="62" spans="1:28" s="165" customFormat="1" ht="15" customHeight="1" x14ac:dyDescent="0.2">
      <c r="A62" s="37"/>
      <c r="B62" s="37"/>
      <c r="C62" s="164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1"/>
      <c r="AA62" s="1"/>
      <c r="AB62" s="1"/>
    </row>
    <row r="63" spans="1:28" s="165" customFormat="1" ht="15" customHeight="1" x14ac:dyDescent="0.2">
      <c r="A63" s="37"/>
      <c r="B63" s="37"/>
      <c r="C63" s="164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1"/>
      <c r="AA63" s="1"/>
      <c r="AB63" s="1"/>
    </row>
    <row r="64" spans="1:28" s="165" customFormat="1" ht="15" customHeight="1" x14ac:dyDescent="0.2">
      <c r="A64" s="37"/>
      <c r="B64" s="37"/>
      <c r="C64" s="16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1"/>
      <c r="AA64" s="1"/>
      <c r="AB64" s="1"/>
    </row>
    <row r="65" spans="1:28" s="165" customFormat="1" ht="15" customHeight="1" x14ac:dyDescent="0.2">
      <c r="A65" s="37"/>
      <c r="B65" s="37"/>
      <c r="C65" s="164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1"/>
      <c r="AA65" s="1"/>
      <c r="AB65" s="1"/>
    </row>
    <row r="66" spans="1:28" s="165" customFormat="1" ht="15" customHeight="1" x14ac:dyDescent="0.2">
      <c r="A66" s="37"/>
      <c r="B66" s="37"/>
      <c r="C66" s="164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1"/>
      <c r="AA66" s="1"/>
      <c r="AB66" s="1"/>
    </row>
    <row r="67" spans="1:28" s="165" customFormat="1" ht="15" customHeight="1" x14ac:dyDescent="0.2">
      <c r="A67" s="37"/>
      <c r="B67" s="37"/>
      <c r="C67" s="164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1"/>
      <c r="AA67" s="1"/>
      <c r="AB67" s="1"/>
    </row>
    <row r="68" spans="1:28" s="165" customFormat="1" ht="15" customHeight="1" x14ac:dyDescent="0.2">
      <c r="A68" s="37"/>
      <c r="B68" s="37"/>
      <c r="C68" s="164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1"/>
      <c r="AA68" s="1"/>
      <c r="AB68" s="1"/>
    </row>
    <row r="69" spans="1:28" s="165" customFormat="1" ht="15" customHeight="1" x14ac:dyDescent="0.2">
      <c r="A69" s="37"/>
      <c r="B69" s="37"/>
      <c r="C69" s="164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1"/>
      <c r="AA69" s="1"/>
      <c r="AB69" s="1"/>
    </row>
    <row r="70" spans="1:28" s="165" customFormat="1" ht="15" customHeight="1" x14ac:dyDescent="0.2">
      <c r="A70" s="37"/>
      <c r="B70" s="37"/>
      <c r="C70" s="164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1"/>
      <c r="AA70" s="1"/>
      <c r="AB70" s="1"/>
    </row>
    <row r="71" spans="1:28" s="165" customFormat="1" ht="15" customHeight="1" x14ac:dyDescent="0.2">
      <c r="A71" s="37"/>
      <c r="B71" s="37"/>
      <c r="C71" s="164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1"/>
      <c r="AA71" s="1"/>
      <c r="AB71" s="1"/>
    </row>
    <row r="72" spans="1:28" s="165" customFormat="1" ht="15" customHeight="1" x14ac:dyDescent="0.2">
      <c r="A72" s="37"/>
      <c r="B72" s="37"/>
      <c r="C72" s="164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1"/>
      <c r="AA72" s="1"/>
      <c r="AB72" s="1"/>
    </row>
    <row r="73" spans="1:28" s="165" customFormat="1" ht="15" customHeight="1" x14ac:dyDescent="0.2">
      <c r="A73" s="37"/>
      <c r="B73" s="37"/>
      <c r="C73" s="164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1"/>
      <c r="AA73" s="1"/>
      <c r="AB73" s="1"/>
    </row>
    <row r="74" spans="1:28" s="165" customFormat="1" ht="15" customHeight="1" x14ac:dyDescent="0.2">
      <c r="A74" s="37"/>
      <c r="B74" s="37"/>
      <c r="C74" s="164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1"/>
      <c r="AA74" s="1"/>
      <c r="AB74" s="1"/>
    </row>
    <row r="75" spans="1:28" s="165" customFormat="1" ht="15" customHeight="1" x14ac:dyDescent="0.2">
      <c r="A75" s="37"/>
      <c r="B75" s="37"/>
      <c r="C75" s="164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1"/>
      <c r="AA75" s="1"/>
      <c r="AB75" s="1"/>
    </row>
    <row r="76" spans="1:28" s="165" customFormat="1" ht="15" customHeight="1" x14ac:dyDescent="0.2">
      <c r="A76" s="37"/>
      <c r="B76" s="37"/>
      <c r="C76" s="164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1"/>
      <c r="AA76" s="1"/>
      <c r="AB76" s="1"/>
    </row>
    <row r="77" spans="1:28" s="165" customFormat="1" ht="15" customHeight="1" x14ac:dyDescent="0.2">
      <c r="A77" s="37"/>
      <c r="B77" s="37"/>
      <c r="C77" s="164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1"/>
      <c r="AA77" s="1"/>
      <c r="AB77" s="1"/>
    </row>
    <row r="78" spans="1:28" s="165" customFormat="1" ht="15" customHeight="1" x14ac:dyDescent="0.2">
      <c r="A78" s="37"/>
      <c r="B78" s="37"/>
      <c r="C78" s="164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1"/>
      <c r="AA78" s="1"/>
      <c r="AB78" s="1"/>
    </row>
    <row r="79" spans="1:28" s="165" customFormat="1" ht="15" customHeight="1" x14ac:dyDescent="0.2">
      <c r="A79" s="37"/>
      <c r="B79" s="37"/>
      <c r="C79" s="164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1"/>
      <c r="AA79" s="1"/>
      <c r="AB79" s="1"/>
    </row>
    <row r="80" spans="1:28" s="165" customFormat="1" ht="15" customHeight="1" x14ac:dyDescent="0.2">
      <c r="A80" s="37"/>
      <c r="B80" s="37"/>
      <c r="C80" s="164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1"/>
      <c r="AA80" s="1"/>
      <c r="AB80" s="1"/>
    </row>
    <row r="81" spans="1:28" s="165" customFormat="1" ht="15" customHeight="1" x14ac:dyDescent="0.2">
      <c r="A81" s="37"/>
      <c r="B81" s="37"/>
      <c r="C81" s="164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1"/>
      <c r="AA81" s="1"/>
      <c r="AB81" s="1"/>
    </row>
    <row r="82" spans="1:28" s="165" customFormat="1" ht="15" customHeight="1" x14ac:dyDescent="0.2">
      <c r="A82" s="37"/>
      <c r="B82" s="37"/>
      <c r="C82" s="164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1"/>
      <c r="AA82" s="1"/>
      <c r="AB82" s="1"/>
    </row>
    <row r="83" spans="1:28" s="165" customFormat="1" ht="15" customHeight="1" x14ac:dyDescent="0.2">
      <c r="A83" s="37"/>
      <c r="B83" s="37"/>
      <c r="C83" s="164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1"/>
      <c r="AA83" s="1"/>
      <c r="AB83" s="1"/>
    </row>
    <row r="84" spans="1:28" s="165" customFormat="1" ht="15" customHeight="1" x14ac:dyDescent="0.2">
      <c r="A84" s="37"/>
      <c r="B84" s="37"/>
      <c r="C84" s="164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1"/>
      <c r="AA84" s="1"/>
      <c r="AB84" s="1"/>
    </row>
    <row r="85" spans="1:28" s="165" customFormat="1" ht="15" customHeight="1" x14ac:dyDescent="0.2">
      <c r="A85" s="37"/>
      <c r="B85" s="37"/>
      <c r="C85" s="164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1"/>
      <c r="AA85" s="1"/>
      <c r="AB85" s="1"/>
    </row>
    <row r="86" spans="1:28" s="165" customFormat="1" ht="15" customHeight="1" x14ac:dyDescent="0.2">
      <c r="A86" s="37"/>
      <c r="B86" s="37"/>
      <c r="C86" s="164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1"/>
      <c r="AA86" s="1"/>
      <c r="AB86" s="1"/>
    </row>
    <row r="87" spans="1:28" s="165" customFormat="1" ht="15" customHeight="1" x14ac:dyDescent="0.2">
      <c r="A87" s="37"/>
      <c r="B87" s="37"/>
      <c r="C87" s="164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1"/>
      <c r="AA87" s="1"/>
      <c r="AB87" s="1"/>
    </row>
    <row r="88" spans="1:28" s="165" customFormat="1" ht="15" customHeight="1" x14ac:dyDescent="0.2">
      <c r="A88" s="37"/>
      <c r="B88" s="37"/>
      <c r="C88" s="164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1"/>
      <c r="AA88" s="1"/>
      <c r="AB88" s="1"/>
    </row>
    <row r="89" spans="1:28" s="165" customFormat="1" ht="15" customHeight="1" x14ac:dyDescent="0.2">
      <c r="A89" s="37"/>
      <c r="B89" s="37"/>
      <c r="C89" s="164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1"/>
      <c r="AA89" s="1"/>
      <c r="AB89" s="1"/>
    </row>
    <row r="90" spans="1:28" ht="15" customHeight="1" x14ac:dyDescent="0.2">
      <c r="B90" s="37"/>
      <c r="C90" s="164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1:28" ht="15" customHeight="1" x14ac:dyDescent="0.2">
      <c r="B91" s="37"/>
      <c r="C91" s="164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1:28" ht="15" customHeight="1" x14ac:dyDescent="0.2">
      <c r="B92" s="37"/>
      <c r="C92" s="164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1:28" ht="15" customHeight="1" x14ac:dyDescent="0.2">
      <c r="B93" s="37"/>
      <c r="C93" s="164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2018-11-19T09:44:51Z</dcterms:modified>
</cp:coreProperties>
</file>