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 concurrentCalc="0"/>
</workbook>
</file>

<file path=xl/calcChain.xml><?xml version="1.0" encoding="utf-8"?>
<calcChain xmlns="http://schemas.openxmlformats.org/spreadsheetml/2006/main">
  <c r="AR11" i="3" l="1"/>
  <c r="I11" i="3"/>
  <c r="U11" i="3"/>
  <c r="I15" i="3"/>
  <c r="AE11" i="3"/>
  <c r="AQ11" i="3"/>
  <c r="I16" i="3"/>
  <c r="I17" i="3"/>
  <c r="E11" i="3"/>
  <c r="Q11" i="3"/>
  <c r="E15" i="3"/>
  <c r="AA11" i="3"/>
  <c r="AM11" i="3"/>
  <c r="E16" i="3"/>
  <c r="E17" i="3"/>
  <c r="O17" i="3"/>
  <c r="F11" i="3"/>
  <c r="R11" i="3"/>
  <c r="F15" i="3"/>
  <c r="AB11" i="3"/>
  <c r="AN11" i="3"/>
  <c r="F16" i="3"/>
  <c r="F17" i="3"/>
  <c r="G11" i="3"/>
  <c r="S11" i="3"/>
  <c r="G15" i="3"/>
  <c r="AC11" i="3"/>
  <c r="AO11" i="3"/>
  <c r="G16" i="3"/>
  <c r="G17" i="3"/>
  <c r="H11" i="3"/>
  <c r="T11" i="3"/>
  <c r="H15" i="3"/>
  <c r="AD11" i="3"/>
  <c r="AP11" i="3"/>
  <c r="H16" i="3"/>
  <c r="H17" i="3"/>
  <c r="N17" i="3"/>
  <c r="M17" i="3"/>
  <c r="L17" i="3"/>
  <c r="K17" i="3"/>
  <c r="J17" i="3"/>
  <c r="O16" i="3"/>
  <c r="N16" i="3"/>
  <c r="M16" i="3"/>
  <c r="L16" i="3"/>
  <c r="AG11" i="3"/>
  <c r="AS11" i="3"/>
  <c r="K16" i="3"/>
  <c r="J16" i="3"/>
  <c r="K11" i="3"/>
  <c r="W11" i="3"/>
  <c r="K15" i="3"/>
  <c r="AF11" i="3"/>
</calcChain>
</file>

<file path=xl/sharedStrings.xml><?xml version="1.0" encoding="utf-8"?>
<sst xmlns="http://schemas.openxmlformats.org/spreadsheetml/2006/main" count="80" uniqueCount="36">
  <si>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</si>
  <si>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</si>
  <si>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</si>
  <si>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</si>
  <si>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</si>
  <si>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</si>
  <si>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</si>
  <si>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</si>
  <si>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</si>
  <si>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</si>
  <si>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</si>
  <si>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</si>
  <si>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</si>
  <si>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</si>
  <si>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</si>
  <si>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</si>
  <si>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</si>
  <si>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</si>
  <si>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</si>
  <si>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MyVe = Mynämäen Vesa  (1920)</t>
  </si>
  <si>
    <t>Turku-Pesis = Turku-Pesis  (Lännen Pallo)  (1949)</t>
  </si>
  <si>
    <t>YPL = Yliopiston Pallonlyöjät</t>
  </si>
  <si>
    <t>4.</t>
  </si>
  <si>
    <t>YPL</t>
  </si>
  <si>
    <t>6.</t>
  </si>
  <si>
    <t>8.</t>
  </si>
  <si>
    <t>MyVe</t>
  </si>
  <si>
    <t>Turku-Pesis</t>
  </si>
  <si>
    <t>Sami Heikkinen</t>
  </si>
  <si>
    <t>17.12.1973   Suomussalmi</t>
  </si>
  <si>
    <t>SuRa = Suomussalmen Rasti  (1952),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</si>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</sst>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7.855468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2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31</v>
      </c>
      <c r="M2" s="22"/>
      <c r="N2" s="22"/>
      <c r="O2" s="28"/>
      <c r="P2" s="6"/>
      <c r="Q2" s="18" t="s">
        <v>32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33</v>
      </c>
      <c r="AI2" s="22"/>
      <c r="AJ2" s="22"/>
      <c r="AK2" s="28"/>
      <c r="AL2" s="6"/>
      <c r="AM2" s="18" t="s">
        <v>32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2003</v>
      </c>
      <c r="Y4" s="12" t="s">
        <v>22</v>
      </c>
      <c r="Z4" s="1" t="s">
        <v>23</v>
      </c>
      <c r="AA4" s="12">
        <v>5</v>
      </c>
      <c r="AB4" s="12">
        <v>0</v>
      </c>
      <c r="AC4" s="12">
        <v>1</v>
      </c>
      <c r="AD4" s="12">
        <v>3</v>
      </c>
      <c r="AE4" s="12">
        <v>9</v>
      </c>
      <c r="AF4" s="69">
        <v>0.34610000000000002</v>
      </c>
      <c r="AG4" s="10">
        <v>26</v>
      </c>
      <c r="AH4" s="56"/>
      <c r="AI4" s="56"/>
      <c r="AJ4" s="56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1</v>
      </c>
      <c r="AR4" s="58">
        <v>0.25</v>
      </c>
      <c r="AS4" s="57">
        <v>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2004</v>
      </c>
      <c r="Y5" s="12" t="s">
        <v>24</v>
      </c>
      <c r="Z5" s="1" t="s">
        <v>23</v>
      </c>
      <c r="AA5" s="12">
        <v>11</v>
      </c>
      <c r="AB5" s="12">
        <v>0</v>
      </c>
      <c r="AC5" s="12">
        <v>2</v>
      </c>
      <c r="AD5" s="12">
        <v>0</v>
      </c>
      <c r="AE5" s="12">
        <v>16</v>
      </c>
      <c r="AF5" s="69">
        <v>0.38090000000000002</v>
      </c>
      <c r="AG5" s="10">
        <v>42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8"/>
      <c r="AS5" s="5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41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2007</v>
      </c>
      <c r="Y7" s="12" t="s">
        <v>25</v>
      </c>
      <c r="Z7" s="1" t="s">
        <v>26</v>
      </c>
      <c r="AA7" s="12">
        <v>2</v>
      </c>
      <c r="AB7" s="12">
        <v>0</v>
      </c>
      <c r="AC7" s="12">
        <v>1</v>
      </c>
      <c r="AD7" s="12">
        <v>1</v>
      </c>
      <c r="AE7" s="12">
        <v>4</v>
      </c>
      <c r="AF7" s="69">
        <v>0.57140000000000002</v>
      </c>
      <c r="AG7" s="10">
        <v>7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8"/>
      <c r="AS7" s="5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41"/>
      <c r="AI8" s="7"/>
      <c r="AJ8" s="7"/>
      <c r="AK8" s="7"/>
      <c r="AL8" s="10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2012</v>
      </c>
      <c r="Y9" s="12" t="s">
        <v>25</v>
      </c>
      <c r="Z9" s="1" t="s">
        <v>27</v>
      </c>
      <c r="AA9" s="12">
        <v>4</v>
      </c>
      <c r="AB9" s="12">
        <v>0</v>
      </c>
      <c r="AC9" s="12">
        <v>6</v>
      </c>
      <c r="AD9" s="12">
        <v>0</v>
      </c>
      <c r="AE9" s="12">
        <v>14</v>
      </c>
      <c r="AF9" s="69">
        <v>0.46660000000000001</v>
      </c>
      <c r="AG9" s="10">
        <v>30</v>
      </c>
      <c r="AH9" s="56"/>
      <c r="AI9" s="56"/>
      <c r="AJ9" s="56"/>
      <c r="AK9" s="7"/>
      <c r="AL9" s="10"/>
      <c r="AM9" s="12"/>
      <c r="AN9" s="12"/>
      <c r="AO9" s="12"/>
      <c r="AP9" s="12"/>
      <c r="AQ9" s="12"/>
      <c r="AR9" s="58"/>
      <c r="AS9" s="5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64"/>
      <c r="R10" s="12"/>
      <c r="S10" s="13"/>
      <c r="T10" s="12"/>
      <c r="U10" s="12"/>
      <c r="V10" s="13"/>
      <c r="W10" s="19"/>
      <c r="X10" s="12">
        <v>2013</v>
      </c>
      <c r="Y10" s="12" t="s">
        <v>25</v>
      </c>
      <c r="Z10" s="1" t="s">
        <v>27</v>
      </c>
      <c r="AA10" s="12">
        <v>3</v>
      </c>
      <c r="AB10" s="12">
        <v>0</v>
      </c>
      <c r="AC10" s="12">
        <v>2</v>
      </c>
      <c r="AD10" s="12">
        <v>0</v>
      </c>
      <c r="AE10" s="12">
        <v>10</v>
      </c>
      <c r="AF10" s="69">
        <v>0.66659999999999997</v>
      </c>
      <c r="AG10" s="10">
        <v>15</v>
      </c>
      <c r="AH10" s="56"/>
      <c r="AI10" s="56"/>
      <c r="AJ10" s="56"/>
      <c r="AK10" s="7"/>
      <c r="AL10" s="10"/>
      <c r="AM10" s="12"/>
      <c r="AN10" s="12"/>
      <c r="AO10" s="12"/>
      <c r="AP10" s="12"/>
      <c r="AQ10" s="12"/>
      <c r="AR10" s="58"/>
      <c r="AS10" s="5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5" t="s">
        <v>13</v>
      </c>
      <c r="C11" s="66"/>
      <c r="D11" s="67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2"/>
      <c r="O11" s="43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56" t="s">
        <v>13</v>
      </c>
      <c r="Y11" s="11"/>
      <c r="Z11" s="9"/>
      <c r="AA11" s="36">
        <f>SUM(AA4:AA10)</f>
        <v>25</v>
      </c>
      <c r="AB11" s="36">
        <f>SUM(AB4:AB10)</f>
        <v>0</v>
      </c>
      <c r="AC11" s="36">
        <f>SUM(AC4:AC10)</f>
        <v>12</v>
      </c>
      <c r="AD11" s="36">
        <f>SUM(AD4:AD10)</f>
        <v>4</v>
      </c>
      <c r="AE11" s="36">
        <f>SUM(AE4:AE10)</f>
        <v>53</v>
      </c>
      <c r="AF11" s="37">
        <f>PRODUCT(AE11/AG11)</f>
        <v>0.44166666666666665</v>
      </c>
      <c r="AG11" s="21">
        <f>SUM(AG4:AG10)</f>
        <v>120</v>
      </c>
      <c r="AH11" s="18"/>
      <c r="AI11" s="29"/>
      <c r="AJ11" s="42"/>
      <c r="AK11" s="43"/>
      <c r="AL11" s="10"/>
      <c r="AM11" s="36">
        <f>SUM(AM4:AM10)</f>
        <v>1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1</v>
      </c>
      <c r="AR11" s="37">
        <f>PRODUCT(AQ11/AS11)</f>
        <v>0.25</v>
      </c>
      <c r="AS11" s="39">
        <f>SUM(AS4:AS10)</f>
        <v>4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9" t="s">
        <v>16</v>
      </c>
      <c r="C13" s="50"/>
      <c r="D13" s="51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34</v>
      </c>
      <c r="O13" s="7" t="s">
        <v>35</v>
      </c>
      <c r="Q13" s="17"/>
      <c r="R13" s="17" t="s">
        <v>10</v>
      </c>
      <c r="S13" s="17"/>
      <c r="T13" s="55" t="s">
        <v>30</v>
      </c>
      <c r="U13" s="10"/>
      <c r="V13" s="19"/>
      <c r="W13" s="19"/>
      <c r="X13" s="44"/>
      <c r="Y13" s="44"/>
      <c r="Z13" s="44"/>
      <c r="AA13" s="44"/>
      <c r="AB13" s="44"/>
      <c r="AC13" s="16"/>
      <c r="AD13" s="16"/>
      <c r="AE13" s="16"/>
      <c r="AF13" s="16"/>
      <c r="AG13" s="16"/>
      <c r="AH13" s="16"/>
      <c r="AI13" s="16"/>
      <c r="AJ13" s="16"/>
      <c r="AK13" s="16"/>
      <c r="AM13" s="19"/>
      <c r="AN13" s="44"/>
      <c r="AO13" s="44"/>
      <c r="AP13" s="44"/>
      <c r="AQ13" s="44"/>
      <c r="AR13" s="44"/>
      <c r="AS13" s="44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2" t="s">
        <v>15</v>
      </c>
      <c r="C14" s="3"/>
      <c r="D14" s="53"/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68">
        <v>0</v>
      </c>
      <c r="K14" s="16"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 t="s">
        <v>21</v>
      </c>
      <c r="U14" s="16"/>
      <c r="V14" s="16"/>
      <c r="W14" s="16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8">
        <f>PRODUCT(E11+Q11)</f>
        <v>0</v>
      </c>
      <c r="F15" s="48">
        <f>PRODUCT(F11+R11)</f>
        <v>0</v>
      </c>
      <c r="G15" s="48">
        <f>PRODUCT(G11+S11)</f>
        <v>0</v>
      </c>
      <c r="H15" s="48">
        <f>PRODUCT(H11+T11)</f>
        <v>0</v>
      </c>
      <c r="I15" s="48">
        <f>PRODUCT(I11+U11)</f>
        <v>0</v>
      </c>
      <c r="J15" s="68">
        <v>0</v>
      </c>
      <c r="K15" s="16">
        <f>PRODUCT(K11+W11)</f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55" t="s">
        <v>19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8">
        <f>PRODUCT(AA11+AM11)</f>
        <v>26</v>
      </c>
      <c r="F16" s="48">
        <f>PRODUCT(AB11+AN11)</f>
        <v>0</v>
      </c>
      <c r="G16" s="48">
        <f>PRODUCT(AC11+AO11)</f>
        <v>12</v>
      </c>
      <c r="H16" s="48">
        <f>PRODUCT(AD11+AP11)</f>
        <v>4</v>
      </c>
      <c r="I16" s="48">
        <f>PRODUCT(AE11+AQ11)</f>
        <v>54</v>
      </c>
      <c r="J16" s="68">
        <f>PRODUCT(I16/K16)</f>
        <v>0.43548387096774194</v>
      </c>
      <c r="K16" s="10">
        <f>PRODUCT(AG11+AS11)</f>
        <v>124</v>
      </c>
      <c r="L16" s="54">
        <f>PRODUCT((F16+G16)/E16)</f>
        <v>0.46153846153846156</v>
      </c>
      <c r="M16" s="54">
        <f>PRODUCT(H16/E16)</f>
        <v>0.15384615384615385</v>
      </c>
      <c r="N16" s="54">
        <f>PRODUCT((F16+G16+H16)/E16)</f>
        <v>0.61538461538461542</v>
      </c>
      <c r="O16" s="54">
        <f>PRODUCT(I16/E16)</f>
        <v>2.0769230769230771</v>
      </c>
      <c r="Q16" s="17"/>
      <c r="R16" s="17"/>
      <c r="S16" s="16"/>
      <c r="T16" s="55" t="s">
        <v>20</v>
      </c>
      <c r="U16" s="10"/>
      <c r="V16" s="10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5" t="s">
        <v>13</v>
      </c>
      <c r="C17" s="46"/>
      <c r="D17" s="47"/>
      <c r="E17" s="48">
        <f>SUM(E14:E16)</f>
        <v>26</v>
      </c>
      <c r="F17" s="48">
        <f t="shared" ref="F17:I17" si="0">SUM(F14:F16)</f>
        <v>0</v>
      </c>
      <c r="G17" s="48">
        <f t="shared" si="0"/>
        <v>12</v>
      </c>
      <c r="H17" s="48">
        <f t="shared" si="0"/>
        <v>4</v>
      </c>
      <c r="I17" s="48">
        <f t="shared" si="0"/>
        <v>54</v>
      </c>
      <c r="J17" s="68">
        <f>PRODUCT(I17/K17)</f>
        <v>0.43548387096774194</v>
      </c>
      <c r="K17" s="16">
        <f>SUM(K14:K16)</f>
        <v>124</v>
      </c>
      <c r="L17" s="54">
        <f>PRODUCT((F17+G17)/E17)</f>
        <v>0.46153846153846156</v>
      </c>
      <c r="M17" s="54">
        <f>PRODUCT(H17/E17)</f>
        <v>0.15384615384615385</v>
      </c>
      <c r="N17" s="54">
        <f>PRODUCT((F17+G17+H17)/E17)</f>
        <v>0.61538461538461542</v>
      </c>
      <c r="O17" s="54">
        <f>PRODUCT(I17/E17)</f>
        <v>2.0769230769230771</v>
      </c>
      <c r="Q17" s="10"/>
      <c r="R17" s="10"/>
      <c r="S17" s="10"/>
      <c r="T17" s="55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0"/>
      <c r="AK182" s="10"/>
      <c r="AL182" s="10"/>
    </row>
    <row r="183" spans="12:38" x14ac:dyDescent="0.25"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</row>
    <row r="184" spans="12:38" x14ac:dyDescent="0.25"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</row>
    <row r="185" spans="12:38" x14ac:dyDescent="0.25"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</row>
    <row r="186" spans="12:38" x14ac:dyDescent="0.25"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</row>
    <row r="187" spans="12:38" x14ac:dyDescent="0.25"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</row>
    <row r="188" spans="12:38" x14ac:dyDescent="0.25"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</row>
    <row r="189" spans="12:38" x14ac:dyDescent="0.25"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</row>
    <row r="190" spans="12:38" x14ac:dyDescent="0.25"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</row>
    <row r="191" spans="12:38" x14ac:dyDescent="0.25"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</row>
    <row r="192" spans="12:38" x14ac:dyDescent="0.25"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</row>
    <row r="193" spans="20:35" x14ac:dyDescent="0.25"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</row>
    <row r="194" spans="20:35" x14ac:dyDescent="0.25"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</row>
    <row r="195" spans="20:35" x14ac:dyDescent="0.25"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2018-09-04T20:22:26Z</dcterms:modified>
</cp:coreProperties>
</file>