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I8" i="3" l="1"/>
  <c r="U8" i="3"/>
  <c r="I12" i="3"/>
  <c r="AE8" i="3"/>
  <c r="AQ8" i="3"/>
  <c r="I13" i="3"/>
  <c r="I14" i="3" s="1"/>
  <c r="E8" i="3"/>
  <c r="Q8" i="3"/>
  <c r="E12" i="3"/>
  <c r="AA8" i="3"/>
  <c r="AM8" i="3"/>
  <c r="E13" i="3" s="1"/>
  <c r="F8" i="3"/>
  <c r="R8" i="3"/>
  <c r="F12" i="3"/>
  <c r="AB8" i="3"/>
  <c r="AN8" i="3"/>
  <c r="G8" i="3"/>
  <c r="S8" i="3"/>
  <c r="G12" i="3"/>
  <c r="AC8" i="3"/>
  <c r="AO8" i="3"/>
  <c r="G13" i="3"/>
  <c r="G14" i="3" s="1"/>
  <c r="H8" i="3"/>
  <c r="T8" i="3"/>
  <c r="H12" i="3"/>
  <c r="AD8" i="3"/>
  <c r="AP8" i="3"/>
  <c r="H13" i="3" s="1"/>
  <c r="AG8" i="3"/>
  <c r="K13" i="3" s="1"/>
  <c r="K14" i="3" s="1"/>
  <c r="AS8" i="3"/>
  <c r="K8" i="3"/>
  <c r="W8" i="3"/>
  <c r="K12" i="3"/>
  <c r="F13" i="3" l="1"/>
  <c r="L13" i="3" s="1"/>
  <c r="AF8" i="3"/>
  <c r="H14" i="3"/>
  <c r="M13" i="3"/>
  <c r="E14" i="3"/>
  <c r="O14" i="3" s="1"/>
  <c r="O13" i="3"/>
  <c r="N13" i="3"/>
  <c r="J14" i="3"/>
  <c r="J13" i="3"/>
  <c r="F14" i="3" l="1"/>
  <c r="N14" i="3" s="1"/>
  <c r="L14" i="3"/>
  <c r="M14" i="3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<sst xmlns="http://schemas.openxmlformats.org/spreadsheetml/2006/main" count="75" uniqueCount="34">
  <si>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</si>
  <si>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</si>
  <si>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</si>
  <si>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</si>
  <si>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</si>
  <si>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</si>
  <si>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</si>
  <si>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</si>
  <si>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</si>
  <si>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</si>
  <si>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</si>
  <si>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</si>
  <si>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</si>
  <si>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</si>
  <si>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</si>
  <si>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</si>
  <si>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</si>
  <si>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</si>
  <si>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</si>
  <si>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KoU = Koskenkorvan Urheilijat  (1945)</t>
  </si>
  <si>
    <t>Joonas Heikkinen</t>
  </si>
  <si>
    <t>4.</t>
  </si>
  <si>
    <t>KoU  2</t>
  </si>
  <si>
    <t>13.12.2001   Jalasjärvi</t>
  </si>
  <si>
    <t>JaJa = Jalasjärven Jalas  (1914),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</si>
  <si>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</si>
  <si>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</si>
  <si>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</si>
  <si>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</si>
  <si>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</si>
  <si>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</si>
  <si>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SMJ</t>
  </si>
  <si>
    <t>SMJ = Seinäjoen Maila-Jussit  (1932)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</si>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</sst>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2017</v>
      </c>
      <c r="Y4" s="12" t="s">
        <v>21</v>
      </c>
      <c r="Z4" s="1" t="s">
        <v>22</v>
      </c>
      <c r="AA4" s="12"/>
      <c r="AB4" s="12"/>
      <c r="AC4" s="12"/>
      <c r="AD4" s="12"/>
      <c r="AE4" s="12"/>
      <c r="AF4" s="67"/>
      <c r="AG4" s="10">
        <v>0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8">
        <v>0.33329999999999999</v>
      </c>
      <c r="AS4" s="57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2"/>
      <c r="W5" s="19"/>
      <c r="X5" s="12"/>
      <c r="Y5" s="14"/>
      <c r="Z5" s="1"/>
      <c r="AA5" s="12"/>
      <c r="AB5" s="12"/>
      <c r="AC5" s="12"/>
      <c r="AD5" s="13"/>
      <c r="AE5" s="12"/>
      <c r="AF5" s="67"/>
      <c r="AG5" s="10">
        <v>0</v>
      </c>
      <c r="AH5" s="56"/>
      <c r="AI5" s="56"/>
      <c r="AJ5" s="56"/>
      <c r="AK5" s="7"/>
      <c r="AL5" s="10"/>
      <c r="AM5" s="12"/>
      <c r="AN5" s="12"/>
      <c r="AO5" s="13"/>
      <c r="AP5" s="12"/>
      <c r="AQ5" s="12"/>
      <c r="AR5" s="6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2"/>
      <c r="W6" s="19"/>
      <c r="X6" s="12">
        <v>2019</v>
      </c>
      <c r="Y6" s="14" t="s">
        <v>30</v>
      </c>
      <c r="Z6" s="1" t="s">
        <v>31</v>
      </c>
      <c r="AA6" s="12">
        <v>3</v>
      </c>
      <c r="AB6" s="12">
        <v>0</v>
      </c>
      <c r="AC6" s="12">
        <v>0</v>
      </c>
      <c r="AD6" s="13">
        <v>4</v>
      </c>
      <c r="AE6" s="12">
        <v>5</v>
      </c>
      <c r="AF6" s="67">
        <v>0.55549999999999999</v>
      </c>
      <c r="AG6" s="19">
        <v>9</v>
      </c>
      <c r="AH6" s="41"/>
      <c r="AI6" s="7"/>
      <c r="AJ6" s="56"/>
      <c r="AK6" s="7"/>
      <c r="AL6" s="10"/>
      <c r="AM6" s="12"/>
      <c r="AN6" s="12"/>
      <c r="AO6" s="13"/>
      <c r="AP6" s="12"/>
      <c r="AQ6" s="12"/>
      <c r="AR6" s="6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>
        <v>2020</v>
      </c>
      <c r="Y7" s="12" t="s">
        <v>33</v>
      </c>
      <c r="Z7" s="1" t="s">
        <v>31</v>
      </c>
      <c r="AA7" s="12">
        <v>1</v>
      </c>
      <c r="AB7" s="12">
        <v>0</v>
      </c>
      <c r="AC7" s="12">
        <v>1</v>
      </c>
      <c r="AD7" s="12">
        <v>1</v>
      </c>
      <c r="AE7" s="12">
        <v>3</v>
      </c>
      <c r="AF7" s="32">
        <v>0.75</v>
      </c>
      <c r="AG7" s="19">
        <v>4</v>
      </c>
      <c r="AH7" s="41"/>
      <c r="AI7" s="7"/>
      <c r="AJ7" s="7"/>
      <c r="AK7" s="7"/>
      <c r="AM7" s="12"/>
      <c r="AN7" s="12"/>
      <c r="AO7" s="13"/>
      <c r="AP7" s="12"/>
      <c r="AQ7" s="12"/>
      <c r="AR7" s="68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3" t="s">
        <v>13</v>
      </c>
      <c r="C8" s="64"/>
      <c r="D8" s="65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4</v>
      </c>
      <c r="AB8" s="36">
        <f>SUM(AB4:AB7)</f>
        <v>0</v>
      </c>
      <c r="AC8" s="36">
        <f>SUM(AC4:AC7)</f>
        <v>1</v>
      </c>
      <c r="AD8" s="36">
        <f>SUM(AD4:AD7)</f>
        <v>5</v>
      </c>
      <c r="AE8" s="36">
        <f>SUM(AE4:AE7)</f>
        <v>8</v>
      </c>
      <c r="AF8" s="37">
        <f>PRODUCT(AE8/AG8)</f>
        <v>0.61538461538461542</v>
      </c>
      <c r="AG8" s="21">
        <f>SUM(AG4:AG7)</f>
        <v>13</v>
      </c>
      <c r="AH8" s="18"/>
      <c r="AI8" s="29"/>
      <c r="AJ8" s="42"/>
      <c r="AK8" s="43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1</v>
      </c>
      <c r="AR8" s="37">
        <f>PRODUCT(AQ8/AS8)</f>
        <v>0.33333333333333331</v>
      </c>
      <c r="AS8" s="39">
        <f>SUM(AS4:AS7)</f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28</v>
      </c>
      <c r="O10" s="7" t="s">
        <v>29</v>
      </c>
      <c r="Q10" s="17"/>
      <c r="R10" s="17" t="s">
        <v>10</v>
      </c>
      <c r="S10" s="17"/>
      <c r="T10" s="55" t="s">
        <v>24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6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6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32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</v>
      </c>
      <c r="F13" s="48">
        <f>PRODUCT(AB8+AN8)</f>
        <v>0</v>
      </c>
      <c r="G13" s="48">
        <f>PRODUCT(AC8+AO8)</f>
        <v>1</v>
      </c>
      <c r="H13" s="48">
        <f>PRODUCT(AD8+AP8)</f>
        <v>5</v>
      </c>
      <c r="I13" s="48">
        <f>PRODUCT(AE8+AQ8)</f>
        <v>9</v>
      </c>
      <c r="J13" s="66">
        <f>PRODUCT(I13/K13)</f>
        <v>0.5625</v>
      </c>
      <c r="K13" s="10">
        <f>PRODUCT(AG8+AS8)</f>
        <v>16</v>
      </c>
      <c r="L13" s="54">
        <f>PRODUCT((F13+G13)/E13)</f>
        <v>0.2</v>
      </c>
      <c r="M13" s="54">
        <f>PRODUCT(H13/E13)</f>
        <v>1</v>
      </c>
      <c r="N13" s="54">
        <f>PRODUCT((F13+G13+H13)/E13)</f>
        <v>1.2</v>
      </c>
      <c r="O13" s="54">
        <f>PRODUCT(I13/E13)</f>
        <v>1.8</v>
      </c>
      <c r="Q13" s="17"/>
      <c r="R13" s="17"/>
      <c r="S13" s="16"/>
      <c r="T13" s="55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5</v>
      </c>
      <c r="F14" s="48">
        <f t="shared" ref="F14:I14" si="0">SUM(F11:F13)</f>
        <v>0</v>
      </c>
      <c r="G14" s="48">
        <f t="shared" si="0"/>
        <v>1</v>
      </c>
      <c r="H14" s="48">
        <f t="shared" si="0"/>
        <v>5</v>
      </c>
      <c r="I14" s="48">
        <f t="shared" si="0"/>
        <v>9</v>
      </c>
      <c r="J14" s="66">
        <f>PRODUCT(I14/K14)</f>
        <v>0.5625</v>
      </c>
      <c r="K14" s="16">
        <f>SUM(K11:K13)</f>
        <v>16</v>
      </c>
      <c r="L14" s="54">
        <f>PRODUCT((F14+G14)/E14)</f>
        <v>0.2</v>
      </c>
      <c r="M14" s="54">
        <f>PRODUCT(H14/E14)</f>
        <v>1</v>
      </c>
      <c r="N14" s="54">
        <f>PRODUCT((F14+G14+H14)/E14)</f>
        <v>1.2</v>
      </c>
      <c r="O14" s="54">
        <f>PRODUCT(I14/E14)</f>
        <v>1.8</v>
      </c>
      <c r="Q14" s="10"/>
      <c r="R14" s="10"/>
      <c r="S14" s="10"/>
      <c r="T14" s="55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2020-09-03T15:13:04Z</dcterms:modified>
</cp:coreProperties>
</file>