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69" i="1" l="1"/>
  <c r="J69" i="1"/>
  <c r="I69" i="1"/>
  <c r="H69" i="1"/>
  <c r="K66" i="1"/>
  <c r="J66" i="1"/>
  <c r="I66" i="1"/>
  <c r="H66" i="1"/>
  <c r="K62" i="1"/>
  <c r="J62" i="1"/>
  <c r="I62" i="1"/>
  <c r="H62" i="1"/>
  <c r="K61" i="1"/>
  <c r="J61" i="1"/>
  <c r="I61" i="1"/>
  <c r="H61" i="1"/>
  <c r="K60" i="1"/>
  <c r="J60" i="1"/>
  <c r="I60" i="1"/>
  <c r="H60" i="1"/>
  <c r="K58" i="1"/>
  <c r="J58" i="1"/>
  <c r="I58" i="1"/>
  <c r="H58" i="1"/>
  <c r="K57" i="1"/>
  <c r="J57" i="1"/>
  <c r="I57" i="1"/>
  <c r="H57" i="1"/>
  <c r="K59" i="1"/>
  <c r="J59" i="1"/>
  <c r="I59" i="1"/>
  <c r="H59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AR11" i="4" l="1"/>
  <c r="O14" i="4"/>
  <c r="N14" i="4"/>
  <c r="M14" i="4"/>
  <c r="L14" i="4"/>
  <c r="K11" i="4"/>
  <c r="I11" i="4"/>
  <c r="J11" i="4" s="1"/>
  <c r="U11" i="4"/>
  <c r="AE11" i="4"/>
  <c r="AQ11" i="4"/>
  <c r="I16" i="4"/>
  <c r="E11" i="4"/>
  <c r="Q11" i="4"/>
  <c r="E15" i="4" s="1"/>
  <c r="AA11" i="4"/>
  <c r="AM11" i="4"/>
  <c r="E16" i="4" s="1"/>
  <c r="O16" i="4" s="1"/>
  <c r="F11" i="4"/>
  <c r="R11" i="4"/>
  <c r="F15" i="4"/>
  <c r="AB11" i="4"/>
  <c r="AN11" i="4"/>
  <c r="G11" i="4"/>
  <c r="S11" i="4"/>
  <c r="AC11" i="4"/>
  <c r="AO11" i="4"/>
  <c r="G16" i="4"/>
  <c r="H11" i="4"/>
  <c r="T11" i="4"/>
  <c r="H15" i="4"/>
  <c r="AD11" i="4"/>
  <c r="AP11" i="4"/>
  <c r="K14" i="4"/>
  <c r="AG11" i="4"/>
  <c r="AS11" i="4"/>
  <c r="K16" i="4"/>
  <c r="W11" i="4"/>
  <c r="AF11" i="4"/>
  <c r="P12" i="3"/>
  <c r="O12" i="3"/>
  <c r="M12" i="3"/>
  <c r="G12" i="3"/>
  <c r="M6" i="3"/>
  <c r="I6" i="3"/>
  <c r="K15" i="4" l="1"/>
  <c r="K17" i="4" s="1"/>
  <c r="I15" i="4"/>
  <c r="M15" i="4"/>
  <c r="G15" i="4"/>
  <c r="L15" i="4" s="1"/>
  <c r="H16" i="4"/>
  <c r="M16" i="4" s="1"/>
  <c r="G17" i="4"/>
  <c r="F16" i="4"/>
  <c r="L16" i="4" s="1"/>
  <c r="J16" i="4"/>
  <c r="E17" i="4"/>
  <c r="O15" i="4"/>
  <c r="I17" i="4"/>
  <c r="H17" i="4"/>
  <c r="N16" i="4"/>
  <c r="F17" i="4"/>
  <c r="N15" i="4"/>
  <c r="M17" i="4" l="1"/>
  <c r="J15" i="4"/>
  <c r="N17" i="4"/>
  <c r="L17" i="4"/>
  <c r="O17" i="4"/>
  <c r="J17" i="4"/>
</calcChain>
</file>

<file path=xl/sharedStrings.xml><?xml version="1.0" encoding="utf-8"?>
<sst xmlns="http://schemas.openxmlformats.org/spreadsheetml/2006/main" count="596" uniqueCount="342">
  <si>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</si>
  <si>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</si>
  <si>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</si>
  <si>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</si>
  <si>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</si>
  <si>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</si>
  <si>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</si>
  <si>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</si>
  <si>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</si>
  <si>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</si>
  <si>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</si>
  <si>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</si>
  <si>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</si>
  <si>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</si>
  <si>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</si>
  <si>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</si>
  <si>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</si>
  <si>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</si>
  <si>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</si>
  <si>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</si>
  <si>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</si>
  <si>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</si>
  <si>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</si>
  <si>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</si>
  <si>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</si>
  <si>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</si>
  <si>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</si>
  <si>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</si>
  <si>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</si>
  <si>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</si>
  <si>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</si>
  <si>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</si>
  <si>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</si>
  <si>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</si>
  <si>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Jaakko Heikkinen</t>
  </si>
  <si>
    <t>6.</t>
  </si>
  <si>
    <t>PuPe</t>
  </si>
  <si>
    <t>1.</t>
  </si>
  <si>
    <t>SoJy</t>
  </si>
  <si>
    <t>3.</t>
  </si>
  <si>
    <t>2.</t>
  </si>
  <si>
    <t>11.</t>
  </si>
  <si>
    <t>JoMa</t>
  </si>
  <si>
    <t>13.05. 2003  SoJy - PuPe  2-1  (1-0, 2-3, 1-0)</t>
  </si>
  <si>
    <t>03.06. 2003  PuPe - KiPa  2-0  (4-2, 6-1)</t>
  </si>
  <si>
    <t>18.05. 2003  KiPa - PuPe  (2-1, 5-6, 4-2, 2-1)</t>
  </si>
  <si>
    <t>16.05. 2008  PuPe - SoJy  0-2  (2-4, 1-12)</t>
  </si>
  <si>
    <t xml:space="preserve">  19 v   6 kk 16 pv</t>
  </si>
  <si>
    <t xml:space="preserve">  19 v   7 kk   7 pv</t>
  </si>
  <si>
    <t>3.  ottelu</t>
  </si>
  <si>
    <t xml:space="preserve">  19 v   6 kk 21 pv</t>
  </si>
  <si>
    <t>164.  ottelu</t>
  </si>
  <si>
    <t xml:space="preserve">  24 v   6 kk 19 pv</t>
  </si>
  <si>
    <t>suomensarja</t>
  </si>
  <si>
    <t>SoJy  2</t>
  </si>
  <si>
    <t>KPK</t>
  </si>
  <si>
    <t>ykköspesis</t>
  </si>
  <si>
    <t>5.</t>
  </si>
  <si>
    <t>9.</t>
  </si>
  <si>
    <t>15.</t>
  </si>
  <si>
    <t>Seurat</t>
  </si>
  <si>
    <t>JoMa = Joensuun Maila  (1957)</t>
  </si>
  <si>
    <t>KPK = Kajaanin Pallokerho  (1933)</t>
  </si>
  <si>
    <t>SoJy = Sotkamon Jymy  (1909)</t>
  </si>
  <si>
    <t>PuPe  = Puijon Pesäpallo  (1999)</t>
  </si>
  <si>
    <t>27.10.1983   Sotkamo</t>
  </si>
  <si>
    <t>VuVe = Vuokatin Veto  (1946),  kasvattajaseura</t>
  </si>
  <si>
    <t>4.</t>
  </si>
  <si>
    <t>YKKÖSPESIS</t>
  </si>
  <si>
    <t>Kiri</t>
  </si>
  <si>
    <t>Kiri = Jyväskylän Kiri  (1930)</t>
  </si>
  <si>
    <r>
      <t xml:space="preserve"> </t>
    </r>
    <r>
      <rPr>
        <b/>
        <sz val="16"/>
        <rFont val="Times New Roman"/>
        <family val="1"/>
      </rPr>
      <t>ITÄ - LÄNSI - KORTTI</t>
    </r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</si>
  <si>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</si>
  <si>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</si>
  <si>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</si>
  <si>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</si>
  <si>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</si>
  <si>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</si>
  <si>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</si>
  <si>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</si>
  <si>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</si>
  <si>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</si>
  <si>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</si>
  <si>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</si>
  <si>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</si>
  <si>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2007  Kouvola</t>
  </si>
  <si>
    <t xml:space="preserve">  1-2  (3-3, 7-3, 0-2)</t>
  </si>
  <si>
    <t>Itä</t>
  </si>
  <si>
    <t>2p</t>
  </si>
  <si>
    <t>Eero Pitkänen</t>
  </si>
  <si>
    <t>29.06. 2008  Raahe</t>
  </si>
  <si>
    <t xml:space="preserve">  0-1  (0-2, 2-2)</t>
  </si>
  <si>
    <t>II p</t>
  </si>
  <si>
    <t>Janne Vuorinen</t>
  </si>
  <si>
    <t>Ikä ensimmäisessä ottelussa</t>
  </si>
  <si>
    <t>24 v  8 kk  4 pv</t>
  </si>
  <si>
    <t>A - POJAT</t>
  </si>
  <si>
    <t>02.08. 2003  Sotkamo</t>
  </si>
  <si>
    <t xml:space="preserve">  1-0  (2-2, 4-2)</t>
  </si>
  <si>
    <t>jok</t>
  </si>
  <si>
    <t>Sami Siurua</t>
  </si>
  <si>
    <t>2665</t>
  </si>
  <si>
    <t>19.06. 2004  Hyvinkää</t>
  </si>
  <si>
    <t xml:space="preserve">  2-0  (4-1, 11-10)</t>
  </si>
  <si>
    <t>3v</t>
  </si>
  <si>
    <t>Petri Veikkanen</t>
  </si>
  <si>
    <t>1435</t>
  </si>
  <si>
    <t>12.</t>
  </si>
  <si>
    <t>8.  ottelu</t>
  </si>
  <si>
    <t>0/1</t>
  </si>
  <si>
    <t>5134</t>
  </si>
  <si>
    <t>1/3</t>
  </si>
  <si>
    <t>1/2</t>
  </si>
  <si>
    <t>4830</t>
  </si>
  <si>
    <t>1/4</t>
  </si>
  <si>
    <t>2/5</t>
  </si>
  <si>
    <t>2/7</t>
  </si>
  <si>
    <t>2/3</t>
  </si>
  <si>
    <t>0/3</t>
  </si>
  <si>
    <t>4/12</t>
  </si>
  <si>
    <t>1/6</t>
  </si>
  <si>
    <t>3/5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</si>
  <si>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</si>
  <si>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</si>
  <si>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</si>
  <si>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</si>
  <si>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</si>
  <si>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</si>
  <si>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</si>
  <si>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</si>
  <si>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</si>
  <si>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</si>
  <si>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KAIKKIEN AIKOJEN TILASTOT, TOP-10</t>
  </si>
  <si>
    <t>PESISPÖRSSIRAJAT</t>
  </si>
  <si>
    <t>Lyöty</t>
  </si>
  <si>
    <t>Tuotu</t>
  </si>
  <si>
    <t>1-4  KoU</t>
  </si>
  <si>
    <t>Jatkosarja  2.</t>
  </si>
  <si>
    <t>3-1  Tahko</t>
  </si>
  <si>
    <t>2-1  KiPa</t>
  </si>
  <si>
    <t>Jatkosarja  1.</t>
  </si>
  <si>
    <t>2-3  NJ</t>
  </si>
  <si>
    <t>2-0  Tahko</t>
  </si>
  <si>
    <t>3-0 KiPa</t>
  </si>
  <si>
    <t>3-2  PattU</t>
  </si>
  <si>
    <t>3-0  KoU</t>
  </si>
  <si>
    <t>1-3  Tahko</t>
  </si>
  <si>
    <t>3-2  NJ</t>
  </si>
  <si>
    <t>2-3  PattU</t>
  </si>
  <si>
    <t>3-2  KPL</t>
  </si>
  <si>
    <t>0-3  ViVe</t>
  </si>
  <si>
    <t>0-2  JoMa</t>
  </si>
  <si>
    <t>4-2  KoU</t>
  </si>
  <si>
    <t>0-3  SoJy</t>
  </si>
  <si>
    <t>0-2  PattU</t>
  </si>
  <si>
    <t>4/7</t>
  </si>
  <si>
    <t>2/4</t>
  </si>
  <si>
    <t>7/8</t>
  </si>
  <si>
    <t>16.</t>
  </si>
  <si>
    <t>22.</t>
  </si>
  <si>
    <t xml:space="preserve">       Runkosarja TOP-30</t>
  </si>
  <si>
    <t>Ylempi loppusarja TOP-10</t>
  </si>
  <si>
    <t xml:space="preserve"> Kultainen räpylä  2007</t>
  </si>
  <si>
    <t>SUOMENSARJA</t>
  </si>
  <si>
    <t>KAIKKI OTTELUT</t>
  </si>
  <si>
    <t>YHTEENSÄ</t>
  </si>
  <si>
    <t>10.</t>
  </si>
  <si>
    <t xml:space="preserve">    Runkosarja TOP-10</t>
  </si>
  <si>
    <t>Jatkosarjat</t>
  </si>
  <si>
    <t xml:space="preserve">  Runkosarja TOP-10</t>
  </si>
  <si>
    <t>ka/l+t</t>
  </si>
  <si>
    <t>ka/kl</t>
  </si>
  <si>
    <t>LieKi</t>
  </si>
  <si>
    <t>LieKi = Lievestuoreen Kisa  (1927)</t>
  </si>
  <si>
    <t>****</t>
  </si>
  <si>
    <t>7.</t>
  </si>
  <si>
    <t>LU</t>
  </si>
  <si>
    <t>LU = Laukaan Urheilijat  (1929)</t>
  </si>
  <si>
    <t>TOP-100     1945-2019</t>
  </si>
  <si>
    <t>49.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</si>
  <si>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</si>
  <si>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</si>
  <si>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</si>
  <si>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</si>
  <si>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</si>
  <si>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</si>
  <si>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</si>
  <si>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</si>
  <si>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</si>
  <si>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</si>
  <si>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300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</si>
  <si>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</si>
  <si>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</si>
  <si>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</si>
  <si>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</si>
  <si>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</si>
  <si>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</si>
  <si>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</si>
  <si>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PLAY OFF,  KA / OTT</t>
  </si>
  <si>
    <t xml:space="preserve"> PLAY OFF, TASASATASET,  ka. / peli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</si>
  <si>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</si>
  <si>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</si>
  <si>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</si>
  <si>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</si>
  <si>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</si>
  <si>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</si>
  <si>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</si>
  <si>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</si>
  <si>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</si>
  <si>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</si>
  <si>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1945 - 2005</t>
  </si>
  <si>
    <t xml:space="preserve"> 1945 - 2003</t>
  </si>
  <si>
    <t xml:space="preserve"> 1945 - 2004</t>
  </si>
  <si>
    <t xml:space="preserve"> 1979 - 2003</t>
  </si>
  <si>
    <t xml:space="preserve"> 1979 - 2004</t>
  </si>
  <si>
    <t xml:space="preserve"> 1979 - 2005</t>
  </si>
  <si>
    <t>856.</t>
  </si>
  <si>
    <t>728.</t>
  </si>
  <si>
    <t>689.</t>
  </si>
  <si>
    <t>696.</t>
  </si>
  <si>
    <t>652.</t>
  </si>
  <si>
    <t>569.</t>
  </si>
  <si>
    <t>542.</t>
  </si>
  <si>
    <t>474.</t>
  </si>
  <si>
    <t>437.</t>
  </si>
  <si>
    <t>395.</t>
  </si>
  <si>
    <t>357.</t>
  </si>
  <si>
    <t>332.</t>
  </si>
  <si>
    <t>302.</t>
  </si>
  <si>
    <t>266.   22.05. 2012  JoMa - ViVe  0-2</t>
  </si>
  <si>
    <t>28 v   6 kk 25 pv</t>
  </si>
  <si>
    <t>119.   11.08. 2015  Kiri - Tahko  2-0</t>
  </si>
  <si>
    <t>31 v 10 kk 16 pv</t>
  </si>
  <si>
    <t>1345.</t>
  </si>
  <si>
    <t>958.</t>
  </si>
  <si>
    <t>917.</t>
  </si>
  <si>
    <t>931.</t>
  </si>
  <si>
    <t>835.</t>
  </si>
  <si>
    <t>530.</t>
  </si>
  <si>
    <t>518.</t>
  </si>
  <si>
    <t>392.</t>
  </si>
  <si>
    <t>374.</t>
  </si>
  <si>
    <t>349.</t>
  </si>
  <si>
    <t>304.</t>
  </si>
  <si>
    <t>275.</t>
  </si>
  <si>
    <t>259.</t>
  </si>
  <si>
    <t>1444.</t>
  </si>
  <si>
    <t>1170.</t>
  </si>
  <si>
    <t>1088.</t>
  </si>
  <si>
    <t>1104.</t>
  </si>
  <si>
    <t>1038.</t>
  </si>
  <si>
    <t>910.</t>
  </si>
  <si>
    <t>906.</t>
  </si>
  <si>
    <t>850.</t>
  </si>
  <si>
    <t>832.</t>
  </si>
  <si>
    <t>816.</t>
  </si>
  <si>
    <t>767.</t>
  </si>
  <si>
    <t>722.</t>
  </si>
  <si>
    <t>1435.</t>
  </si>
  <si>
    <t>1096.</t>
  </si>
  <si>
    <t>1043.</t>
  </si>
  <si>
    <t>1057.</t>
  </si>
  <si>
    <t>963.</t>
  </si>
  <si>
    <t>730.</t>
  </si>
  <si>
    <t>717.</t>
  </si>
  <si>
    <t>591.</t>
  </si>
  <si>
    <t>562.</t>
  </si>
  <si>
    <t>532.</t>
  </si>
  <si>
    <t>493.</t>
  </si>
  <si>
    <t>455.</t>
  </si>
  <si>
    <t>439.</t>
  </si>
  <si>
    <t>1133.</t>
  </si>
  <si>
    <t>870.</t>
  </si>
  <si>
    <t>742.</t>
  </si>
  <si>
    <t>744.</t>
  </si>
  <si>
    <t>582.</t>
  </si>
  <si>
    <t>490.</t>
  </si>
  <si>
    <t>419.</t>
  </si>
  <si>
    <t>342.</t>
  </si>
  <si>
    <t>276.</t>
  </si>
  <si>
    <t>217.</t>
  </si>
  <si>
    <t>187.</t>
  </si>
  <si>
    <t>146.</t>
  </si>
  <si>
    <t>116.</t>
  </si>
  <si>
    <t>340.</t>
  </si>
  <si>
    <t>297.</t>
  </si>
  <si>
    <t>263.</t>
  </si>
  <si>
    <t>270.</t>
  </si>
  <si>
    <t>273.</t>
  </si>
  <si>
    <t>284.</t>
  </si>
  <si>
    <t>229.</t>
  </si>
  <si>
    <t>240.</t>
  </si>
  <si>
    <t>245.</t>
  </si>
  <si>
    <t>235.</t>
  </si>
  <si>
    <t>379.</t>
  </si>
  <si>
    <t>347.</t>
  </si>
  <si>
    <t>358.</t>
  </si>
  <si>
    <t>282.</t>
  </si>
  <si>
    <t>228.</t>
  </si>
  <si>
    <t>214.</t>
  </si>
  <si>
    <t>219.</t>
  </si>
  <si>
    <t>222.</t>
  </si>
  <si>
    <t>230.</t>
  </si>
  <si>
    <t>190.</t>
  </si>
  <si>
    <t>197.</t>
  </si>
  <si>
    <t>198.</t>
  </si>
  <si>
    <t>185.</t>
  </si>
  <si>
    <t>444.</t>
  </si>
  <si>
    <t>343.</t>
  </si>
  <si>
    <t>316.</t>
  </si>
  <si>
    <t>286.</t>
  </si>
  <si>
    <t>256.</t>
  </si>
  <si>
    <t>246.</t>
  </si>
  <si>
    <t>262.</t>
  </si>
  <si>
    <t>268.</t>
  </si>
  <si>
    <t>205.</t>
  </si>
  <si>
    <t>213.</t>
  </si>
  <si>
    <t>196.</t>
  </si>
  <si>
    <t>212.</t>
  </si>
  <si>
    <t>140.</t>
  </si>
  <si>
    <t>94.</t>
  </si>
  <si>
    <t>68.</t>
  </si>
  <si>
    <t>44.</t>
  </si>
  <si>
    <t>48.</t>
  </si>
  <si>
    <t>53.</t>
  </si>
  <si>
    <t>55.</t>
  </si>
  <si>
    <t>41.</t>
  </si>
  <si>
    <t>42.</t>
  </si>
  <si>
    <t>45.</t>
  </si>
  <si>
    <t>35.</t>
  </si>
  <si>
    <t>309.</t>
  </si>
  <si>
    <t>255.</t>
  </si>
  <si>
    <t>264.</t>
  </si>
  <si>
    <t>223.</t>
  </si>
  <si>
    <t>165.</t>
  </si>
  <si>
    <t>153.</t>
  </si>
  <si>
    <t>155.</t>
  </si>
  <si>
    <t>157.</t>
  </si>
  <si>
    <t>161.</t>
  </si>
  <si>
    <t>125.</t>
  </si>
  <si>
    <t>128.</t>
  </si>
  <si>
    <t>111.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</si>
</sst>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0" fontId="4" fillId="5" borderId="3" xfId="0" applyFont="1" applyFill="1" applyBorder="1" applyAlignment="1">
      <alignment horizontal="left"/>
    </xf>
    <xf numFmtId="165" fontId="4" fillId="5" borderId="3" xfId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/>
    <xf numFmtId="165" fontId="4" fillId="3" borderId="3" xfId="1" applyNumberFormat="1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/>
    <xf numFmtId="0" fontId="4" fillId="7" borderId="3" xfId="0" applyFont="1" applyFill="1" applyBorder="1" applyAlignment="1">
      <alignment horizontal="left"/>
    </xf>
    <xf numFmtId="165" fontId="4" fillId="7" borderId="3" xfId="1" applyNumberFormat="1" applyFont="1" applyFill="1" applyBorder="1" applyAlignment="1">
      <alignment horizontal="center"/>
    </xf>
    <xf numFmtId="1" fontId="4" fillId="3" borderId="4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4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8" fillId="2" borderId="0" xfId="0" applyFont="1" applyFill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6" fillId="0" borderId="0" xfId="0" applyFont="1" applyFill="1"/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7" borderId="1" xfId="0" applyFont="1" applyFill="1" applyBorder="1"/>
    <xf numFmtId="0" fontId="4" fillId="7" borderId="2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165" fontId="4" fillId="8" borderId="4" xfId="1" applyNumberFormat="1" applyFon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/>
    </xf>
    <xf numFmtId="165" fontId="4" fillId="8" borderId="4" xfId="1" applyNumberFormat="1" applyFont="1" applyFill="1" applyBorder="1" applyAlignment="1"/>
    <xf numFmtId="165" fontId="4" fillId="8" borderId="2" xfId="0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0" fontId="7" fillId="3" borderId="7" xfId="0" applyFont="1" applyFill="1" applyBorder="1" applyAlignment="1"/>
    <xf numFmtId="0" fontId="7" fillId="3" borderId="0" xfId="0" applyFont="1" applyFill="1" applyBorder="1" applyAlignment="1">
      <alignment horizontal="left"/>
    </xf>
    <xf numFmtId="0" fontId="4" fillId="3" borderId="0" xfId="0" applyFont="1" applyFill="1" applyBorder="1" applyAlignment="1"/>
    <xf numFmtId="49" fontId="7" fillId="3" borderId="6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left"/>
    </xf>
    <xf numFmtId="0" fontId="4" fillId="3" borderId="8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7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7" fillId="3" borderId="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49" fontId="4" fillId="8" borderId="1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165" fontId="4" fillId="8" borderId="3" xfId="1" applyNumberFormat="1" applyFont="1" applyFill="1" applyBorder="1" applyAlignment="1"/>
    <xf numFmtId="0" fontId="1" fillId="2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2" xfId="0" applyFont="1" applyFill="1" applyBorder="1" applyAlignment="1"/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3" borderId="2" xfId="0" applyNumberFormat="1" applyFont="1" applyFill="1" applyBorder="1"/>
    <xf numFmtId="0" fontId="7" fillId="3" borderId="2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left"/>
    </xf>
    <xf numFmtId="0" fontId="4" fillId="5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3" xfId="0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65" fontId="4" fillId="3" borderId="4" xfId="1" applyNumberFormat="1" applyFont="1" applyFill="1" applyBorder="1" applyAlignment="1">
      <alignment horizontal="center"/>
    </xf>
    <xf numFmtId="0" fontId="4" fillId="7" borderId="4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0" fontId="6" fillId="4" borderId="6" xfId="0" applyFont="1" applyFill="1" applyBorder="1"/>
    <xf numFmtId="0" fontId="4" fillId="4" borderId="0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9" xfId="0" applyFont="1" applyFill="1" applyBorder="1"/>
    <xf numFmtId="0" fontId="6" fillId="4" borderId="9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/>
    <xf numFmtId="0" fontId="4" fillId="4" borderId="6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8" xfId="0" applyFont="1" applyFill="1" applyBorder="1" applyAlignment="1"/>
    <xf numFmtId="0" fontId="4" fillId="3" borderId="6" xfId="0" applyFont="1" applyFill="1" applyBorder="1" applyAlignment="1"/>
    <xf numFmtId="0" fontId="4" fillId="3" borderId="6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5" xfId="0" applyFont="1" applyFill="1" applyBorder="1" applyAlignment="1"/>
    <xf numFmtId="0" fontId="4" fillId="4" borderId="0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5" fillId="2" borderId="0" xfId="0" applyFont="1" applyFill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6" xfId="0" applyNumberFormat="1" applyFont="1" applyFill="1" applyBorder="1"/>
    <xf numFmtId="2" fontId="4" fillId="3" borderId="8" xfId="0" applyNumberFormat="1" applyFont="1" applyFill="1" applyBorder="1" applyAlignment="1"/>
    <xf numFmtId="2" fontId="4" fillId="4" borderId="0" xfId="0" applyNumberFormat="1" applyFont="1" applyFill="1" applyBorder="1" applyAlignment="1"/>
    <xf numFmtId="0" fontId="4" fillId="4" borderId="12" xfId="0" applyFont="1" applyFill="1" applyBorder="1" applyAlignment="1"/>
    <xf numFmtId="2" fontId="4" fillId="4" borderId="5" xfId="0" applyNumberFormat="1" applyFont="1" applyFill="1" applyBorder="1" applyAlignment="1"/>
    <xf numFmtId="2" fontId="4" fillId="3" borderId="0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2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0" customWidth="1"/>
    <col min="3" max="3" width="5.42578125" style="69" customWidth="1"/>
    <col min="4" max="4" width="9" style="70" customWidth="1"/>
    <col min="5" max="13" width="5.7109375" style="69" customWidth="1"/>
    <col min="14" max="14" width="8.85546875" style="69" customWidth="1"/>
    <col min="15" max="15" width="0.7109375" style="47" customWidth="1"/>
    <col min="16" max="19" width="6.7109375" style="47" customWidth="1"/>
    <col min="20" max="20" width="0.7109375" style="47" customWidth="1"/>
    <col min="21" max="25" width="5.7109375" style="69" customWidth="1"/>
    <col min="26" max="26" width="8.7109375" style="69" customWidth="1"/>
    <col min="27" max="27" width="0.7109375" style="47" customWidth="1"/>
    <col min="28" max="31" width="6.7109375" style="69" customWidth="1"/>
    <col min="32" max="32" width="0.7109375" style="47" customWidth="1"/>
    <col min="33" max="33" width="14" style="69" customWidth="1"/>
    <col min="34" max="36" width="13.7109375" style="69" customWidth="1"/>
    <col min="37" max="37" width="0.7109375" style="69" customWidth="1"/>
    <col min="38" max="38" width="6.42578125" style="69" customWidth="1"/>
    <col min="39" max="39" width="6.28515625" style="69" customWidth="1"/>
    <col min="40" max="43" width="5.7109375" style="69" customWidth="1"/>
    <col min="44" max="16384" width="9.140625" style="4"/>
  </cols>
  <sheetData>
    <row r="1" spans="1:55" ht="16.5" customHeight="1" x14ac:dyDescent="0.25">
      <c r="A1" s="145"/>
      <c r="B1" s="6" t="s">
        <v>34</v>
      </c>
      <c r="C1" s="7"/>
      <c r="D1" s="8"/>
      <c r="E1" s="9" t="s">
        <v>65</v>
      </c>
      <c r="F1" s="6"/>
      <c r="G1" s="6"/>
      <c r="H1" s="6"/>
      <c r="I1" s="6"/>
      <c r="J1" s="6"/>
      <c r="K1" s="6"/>
      <c r="L1" s="6"/>
      <c r="M1" s="6"/>
      <c r="N1" s="146"/>
      <c r="O1" s="6"/>
      <c r="P1" s="147"/>
      <c r="Q1" s="147"/>
      <c r="R1" s="147"/>
      <c r="S1" s="147"/>
      <c r="T1" s="147"/>
      <c r="U1" s="6"/>
      <c r="V1" s="7"/>
      <c r="W1" s="7"/>
      <c r="X1" s="7"/>
      <c r="Y1" s="7"/>
      <c r="Z1" s="7"/>
      <c r="AA1" s="147"/>
      <c r="AB1" s="7"/>
      <c r="AC1" s="7"/>
      <c r="AD1" s="7"/>
      <c r="AE1" s="7"/>
      <c r="AF1" s="14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</row>
    <row r="2" spans="1:55" s="5" customFormat="1" ht="15" customHeight="1" x14ac:dyDescent="0.2">
      <c r="A2" s="3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0" t="s">
        <v>160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161</v>
      </c>
      <c r="AC2" s="20"/>
      <c r="AD2" s="14"/>
      <c r="AE2" s="21"/>
      <c r="AF2" s="19"/>
      <c r="AG2" s="22" t="s">
        <v>122</v>
      </c>
      <c r="AH2" s="14"/>
      <c r="AI2" s="14"/>
      <c r="AJ2" s="15"/>
      <c r="AK2" s="19"/>
      <c r="AL2" s="22" t="s">
        <v>123</v>
      </c>
      <c r="AM2" s="20"/>
      <c r="AN2" s="20"/>
      <c r="AO2" s="148" t="s">
        <v>124</v>
      </c>
      <c r="AP2" s="14"/>
      <c r="AQ2" s="15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</row>
    <row r="3" spans="1:55" s="5" customFormat="1" ht="15" customHeight="1" x14ac:dyDescent="0.2">
      <c r="A3" s="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125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125</v>
      </c>
      <c r="AE3" s="18" t="s">
        <v>17</v>
      </c>
      <c r="AF3" s="23"/>
      <c r="AG3" s="18" t="s">
        <v>126</v>
      </c>
      <c r="AH3" s="18" t="s">
        <v>127</v>
      </c>
      <c r="AI3" s="15" t="s">
        <v>128</v>
      </c>
      <c r="AJ3" s="18" t="s">
        <v>129</v>
      </c>
      <c r="AK3" s="23"/>
      <c r="AL3" s="18" t="s">
        <v>23</v>
      </c>
      <c r="AM3" s="18" t="s">
        <v>24</v>
      </c>
      <c r="AN3" s="15" t="s">
        <v>130</v>
      </c>
      <c r="AO3" s="15" t="s">
        <v>31</v>
      </c>
      <c r="AP3" s="17" t="s">
        <v>32</v>
      </c>
      <c r="AQ3" s="18" t="s">
        <v>33</v>
      </c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</row>
    <row r="4" spans="1:55" s="5" customFormat="1" ht="15" customHeight="1" x14ac:dyDescent="0.2">
      <c r="A4" s="3"/>
      <c r="B4" s="24">
        <v>2001</v>
      </c>
      <c r="C4" s="24" t="s">
        <v>57</v>
      </c>
      <c r="D4" s="25" t="s">
        <v>54</v>
      </c>
      <c r="E4" s="24"/>
      <c r="F4" s="26" t="s">
        <v>53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8"/>
      <c r="V4" s="28"/>
      <c r="W4" s="28"/>
      <c r="X4" s="28"/>
      <c r="Y4" s="28"/>
      <c r="Z4" s="35"/>
      <c r="AA4" s="23"/>
      <c r="AB4" s="18"/>
      <c r="AC4" s="18"/>
      <c r="AD4" s="18"/>
      <c r="AE4" s="18"/>
      <c r="AF4" s="23"/>
      <c r="AG4" s="30"/>
      <c r="AH4" s="30"/>
      <c r="AI4" s="30"/>
      <c r="AJ4" s="30"/>
      <c r="AK4" s="23"/>
      <c r="AL4" s="28"/>
      <c r="AM4" s="30"/>
      <c r="AN4" s="31"/>
      <c r="AO4" s="32"/>
      <c r="AP4" s="33"/>
      <c r="AQ4" s="28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</row>
    <row r="5" spans="1:55" s="5" customFormat="1" ht="15" customHeight="1" x14ac:dyDescent="0.2">
      <c r="A5" s="3"/>
      <c r="B5" s="24">
        <v>2002</v>
      </c>
      <c r="C5" s="24" t="s">
        <v>40</v>
      </c>
      <c r="D5" s="25" t="s">
        <v>54</v>
      </c>
      <c r="E5" s="24"/>
      <c r="F5" s="26" t="s">
        <v>53</v>
      </c>
      <c r="G5" s="24"/>
      <c r="H5" s="24"/>
      <c r="I5" s="24"/>
      <c r="J5" s="24"/>
      <c r="K5" s="24"/>
      <c r="L5" s="24"/>
      <c r="M5" s="24"/>
      <c r="N5" s="27"/>
      <c r="O5" s="23"/>
      <c r="P5" s="18"/>
      <c r="Q5" s="18"/>
      <c r="R5" s="18"/>
      <c r="S5" s="18"/>
      <c r="T5" s="23"/>
      <c r="U5" s="28"/>
      <c r="V5" s="28"/>
      <c r="W5" s="28"/>
      <c r="X5" s="28"/>
      <c r="Y5" s="28"/>
      <c r="Z5" s="35"/>
      <c r="AA5" s="23"/>
      <c r="AB5" s="18"/>
      <c r="AC5" s="18"/>
      <c r="AD5" s="18"/>
      <c r="AE5" s="18"/>
      <c r="AF5" s="23"/>
      <c r="AG5" s="30"/>
      <c r="AH5" s="30"/>
      <c r="AI5" s="30"/>
      <c r="AJ5" s="30"/>
      <c r="AK5" s="23"/>
      <c r="AL5" s="28"/>
      <c r="AM5" s="30"/>
      <c r="AN5" s="31"/>
      <c r="AO5" s="32"/>
      <c r="AP5" s="33"/>
      <c r="AQ5" s="28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</row>
    <row r="6" spans="1:55" s="5" customFormat="1" ht="15" customHeight="1" x14ac:dyDescent="0.2">
      <c r="A6" s="3"/>
      <c r="B6" s="28">
        <v>2003</v>
      </c>
      <c r="C6" s="28" t="s">
        <v>35</v>
      </c>
      <c r="D6" s="34" t="s">
        <v>36</v>
      </c>
      <c r="E6" s="28">
        <v>26</v>
      </c>
      <c r="F6" s="28">
        <v>0</v>
      </c>
      <c r="G6" s="28">
        <v>3</v>
      </c>
      <c r="H6" s="28">
        <v>2</v>
      </c>
      <c r="I6" s="28">
        <v>17</v>
      </c>
      <c r="J6" s="28">
        <v>9</v>
      </c>
      <c r="K6" s="28">
        <v>2</v>
      </c>
      <c r="L6" s="28">
        <v>3</v>
      </c>
      <c r="M6" s="28">
        <v>3</v>
      </c>
      <c r="N6" s="35">
        <v>0.309</v>
      </c>
      <c r="O6" s="23"/>
      <c r="P6" s="18"/>
      <c r="Q6" s="18"/>
      <c r="R6" s="18"/>
      <c r="S6" s="18"/>
      <c r="T6" s="23"/>
      <c r="U6" s="28">
        <v>5</v>
      </c>
      <c r="V6" s="28">
        <v>0</v>
      </c>
      <c r="W6" s="28">
        <v>2</v>
      </c>
      <c r="X6" s="28">
        <v>0</v>
      </c>
      <c r="Y6" s="28">
        <v>3</v>
      </c>
      <c r="Z6" s="35">
        <v>0.2</v>
      </c>
      <c r="AA6" s="23"/>
      <c r="AB6" s="18"/>
      <c r="AC6" s="18"/>
      <c r="AD6" s="18"/>
      <c r="AE6" s="18"/>
      <c r="AF6" s="23"/>
      <c r="AG6" s="30" t="s">
        <v>136</v>
      </c>
      <c r="AH6" s="30"/>
      <c r="AI6" s="30"/>
      <c r="AJ6" s="30"/>
      <c r="AK6" s="23"/>
      <c r="AL6" s="28"/>
      <c r="AM6" s="30"/>
      <c r="AN6" s="31"/>
      <c r="AO6" s="32"/>
      <c r="AP6" s="33"/>
      <c r="AQ6" s="28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</row>
    <row r="7" spans="1:55" s="5" customFormat="1" ht="15" customHeight="1" x14ac:dyDescent="0.2">
      <c r="A7" s="3"/>
      <c r="B7" s="28">
        <v>2004</v>
      </c>
      <c r="C7" s="28" t="s">
        <v>37</v>
      </c>
      <c r="D7" s="34" t="s">
        <v>38</v>
      </c>
      <c r="E7" s="28">
        <v>27</v>
      </c>
      <c r="F7" s="28">
        <v>0</v>
      </c>
      <c r="G7" s="28">
        <v>11</v>
      </c>
      <c r="H7" s="28">
        <v>6</v>
      </c>
      <c r="I7" s="28">
        <v>38</v>
      </c>
      <c r="J7" s="28">
        <v>0</v>
      </c>
      <c r="K7" s="28">
        <v>15</v>
      </c>
      <c r="L7" s="28">
        <v>12</v>
      </c>
      <c r="M7" s="28">
        <v>11</v>
      </c>
      <c r="N7" s="35">
        <v>0.45200000000000001</v>
      </c>
      <c r="O7" s="23"/>
      <c r="P7" s="18"/>
      <c r="Q7" s="18"/>
      <c r="R7" s="18"/>
      <c r="S7" s="18"/>
      <c r="T7" s="23"/>
      <c r="U7" s="28">
        <v>14</v>
      </c>
      <c r="V7" s="28">
        <v>0</v>
      </c>
      <c r="W7" s="28">
        <v>2</v>
      </c>
      <c r="X7" s="28">
        <v>0</v>
      </c>
      <c r="Y7" s="28">
        <v>16</v>
      </c>
      <c r="Z7" s="35">
        <v>0.432</v>
      </c>
      <c r="AA7" s="23"/>
      <c r="AB7" s="18"/>
      <c r="AC7" s="18"/>
      <c r="AD7" s="18"/>
      <c r="AE7" s="18"/>
      <c r="AF7" s="23"/>
      <c r="AG7" s="30" t="s">
        <v>137</v>
      </c>
      <c r="AH7" s="30" t="s">
        <v>138</v>
      </c>
      <c r="AI7" s="30"/>
      <c r="AJ7" s="30" t="s">
        <v>139</v>
      </c>
      <c r="AK7" s="23"/>
      <c r="AL7" s="28"/>
      <c r="AM7" s="30"/>
      <c r="AN7" s="31"/>
      <c r="AO7" s="32">
        <v>1</v>
      </c>
      <c r="AP7" s="33"/>
      <c r="AQ7" s="28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</row>
    <row r="8" spans="1:55" s="5" customFormat="1" ht="15" customHeight="1" x14ac:dyDescent="0.2">
      <c r="A8" s="3"/>
      <c r="B8" s="28">
        <v>2005</v>
      </c>
      <c r="C8" s="28" t="s">
        <v>39</v>
      </c>
      <c r="D8" s="34" t="s">
        <v>38</v>
      </c>
      <c r="E8" s="28">
        <v>18</v>
      </c>
      <c r="F8" s="28">
        <v>0</v>
      </c>
      <c r="G8" s="28">
        <v>3</v>
      </c>
      <c r="H8" s="28">
        <v>3</v>
      </c>
      <c r="I8" s="28">
        <v>16</v>
      </c>
      <c r="J8" s="28">
        <v>1</v>
      </c>
      <c r="K8" s="28">
        <v>4</v>
      </c>
      <c r="L8" s="28">
        <v>8</v>
      </c>
      <c r="M8" s="28">
        <v>3</v>
      </c>
      <c r="N8" s="35">
        <v>0.48499999999999999</v>
      </c>
      <c r="O8" s="23"/>
      <c r="P8" s="18"/>
      <c r="Q8" s="18"/>
      <c r="R8" s="18"/>
      <c r="S8" s="18"/>
      <c r="T8" s="23"/>
      <c r="U8" s="28">
        <v>14</v>
      </c>
      <c r="V8" s="28">
        <v>0</v>
      </c>
      <c r="W8" s="28">
        <v>0</v>
      </c>
      <c r="X8" s="28">
        <v>0</v>
      </c>
      <c r="Y8" s="28">
        <v>6</v>
      </c>
      <c r="Z8" s="35">
        <v>0.3</v>
      </c>
      <c r="AA8" s="23"/>
      <c r="AB8" s="18"/>
      <c r="AC8" s="18"/>
      <c r="AD8" s="18"/>
      <c r="AE8" s="18"/>
      <c r="AF8" s="23"/>
      <c r="AG8" s="30" t="s">
        <v>140</v>
      </c>
      <c r="AH8" s="30" t="s">
        <v>141</v>
      </c>
      <c r="AI8" s="30" t="s">
        <v>142</v>
      </c>
      <c r="AJ8" s="30"/>
      <c r="AK8" s="23"/>
      <c r="AL8" s="28"/>
      <c r="AM8" s="30"/>
      <c r="AN8" s="31"/>
      <c r="AO8" s="32"/>
      <c r="AP8" s="33"/>
      <c r="AQ8" s="28">
        <v>1</v>
      </c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</row>
    <row r="9" spans="1:55" s="5" customFormat="1" ht="15" customHeight="1" x14ac:dyDescent="0.2">
      <c r="A9" s="3"/>
      <c r="B9" s="24">
        <v>2006</v>
      </c>
      <c r="C9" s="24" t="s">
        <v>58</v>
      </c>
      <c r="D9" s="25" t="s">
        <v>54</v>
      </c>
      <c r="E9" s="24"/>
      <c r="F9" s="26" t="s">
        <v>53</v>
      </c>
      <c r="G9" s="24"/>
      <c r="H9" s="24"/>
      <c r="I9" s="24"/>
      <c r="J9" s="24"/>
      <c r="K9" s="24"/>
      <c r="L9" s="24"/>
      <c r="M9" s="24"/>
      <c r="N9" s="27"/>
      <c r="O9" s="23"/>
      <c r="P9" s="18"/>
      <c r="Q9" s="18"/>
      <c r="R9" s="18"/>
      <c r="S9" s="18"/>
      <c r="T9" s="23"/>
      <c r="U9" s="28"/>
      <c r="V9" s="28"/>
      <c r="W9" s="28"/>
      <c r="X9" s="28"/>
      <c r="Y9" s="28"/>
      <c r="Z9" s="35"/>
      <c r="AA9" s="23"/>
      <c r="AB9" s="18"/>
      <c r="AC9" s="18"/>
      <c r="AD9" s="18"/>
      <c r="AE9" s="18"/>
      <c r="AF9" s="23"/>
      <c r="AG9" s="30"/>
      <c r="AH9" s="30"/>
      <c r="AI9" s="30"/>
      <c r="AJ9" s="30"/>
      <c r="AK9" s="23"/>
      <c r="AL9" s="28"/>
      <c r="AM9" s="30"/>
      <c r="AN9" s="31"/>
      <c r="AO9" s="32"/>
      <c r="AP9" s="33"/>
      <c r="AQ9" s="28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</row>
    <row r="10" spans="1:55" s="5" customFormat="1" ht="15" customHeight="1" x14ac:dyDescent="0.2">
      <c r="A10" s="3"/>
      <c r="B10" s="36">
        <v>2006</v>
      </c>
      <c r="C10" s="36" t="s">
        <v>59</v>
      </c>
      <c r="D10" s="37" t="s">
        <v>55</v>
      </c>
      <c r="E10" s="36"/>
      <c r="F10" s="38" t="s">
        <v>56</v>
      </c>
      <c r="G10" s="72"/>
      <c r="H10" s="71"/>
      <c r="I10" s="36"/>
      <c r="J10" s="36"/>
      <c r="K10" s="36"/>
      <c r="L10" s="36"/>
      <c r="M10" s="36"/>
      <c r="N10" s="39"/>
      <c r="O10" s="23"/>
      <c r="P10" s="18"/>
      <c r="Q10" s="18"/>
      <c r="R10" s="18"/>
      <c r="S10" s="18"/>
      <c r="T10" s="23"/>
      <c r="U10" s="28"/>
      <c r="V10" s="28"/>
      <c r="W10" s="28"/>
      <c r="X10" s="28"/>
      <c r="Y10" s="28"/>
      <c r="Z10" s="35"/>
      <c r="AA10" s="23"/>
      <c r="AB10" s="18"/>
      <c r="AC10" s="18"/>
      <c r="AD10" s="18"/>
      <c r="AE10" s="18"/>
      <c r="AF10" s="23"/>
      <c r="AG10" s="30"/>
      <c r="AH10" s="30"/>
      <c r="AI10" s="30"/>
      <c r="AJ10" s="30"/>
      <c r="AK10" s="23"/>
      <c r="AL10" s="28"/>
      <c r="AM10" s="30"/>
      <c r="AN10" s="31"/>
      <c r="AO10" s="32"/>
      <c r="AP10" s="33"/>
      <c r="AQ10" s="28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</row>
    <row r="11" spans="1:55" s="5" customFormat="1" ht="15" customHeight="1" x14ac:dyDescent="0.2">
      <c r="A11" s="3"/>
      <c r="B11" s="28">
        <v>2006</v>
      </c>
      <c r="C11" s="28" t="s">
        <v>37</v>
      </c>
      <c r="D11" s="34" t="s">
        <v>38</v>
      </c>
      <c r="E11" s="28">
        <v>3</v>
      </c>
      <c r="F11" s="28">
        <v>0</v>
      </c>
      <c r="G11" s="28">
        <v>0</v>
      </c>
      <c r="H11" s="28">
        <v>0</v>
      </c>
      <c r="I11" s="28">
        <v>4</v>
      </c>
      <c r="J11" s="28">
        <v>0</v>
      </c>
      <c r="K11" s="28">
        <v>3</v>
      </c>
      <c r="L11" s="28">
        <v>1</v>
      </c>
      <c r="M11" s="28">
        <v>0</v>
      </c>
      <c r="N11" s="35">
        <v>0.36399999999999999</v>
      </c>
      <c r="O11" s="23"/>
      <c r="P11" s="18"/>
      <c r="Q11" s="18"/>
      <c r="R11" s="18"/>
      <c r="S11" s="18"/>
      <c r="T11" s="23"/>
      <c r="U11" s="28">
        <v>15</v>
      </c>
      <c r="V11" s="28">
        <v>0</v>
      </c>
      <c r="W11" s="28">
        <v>3</v>
      </c>
      <c r="X11" s="28">
        <v>2</v>
      </c>
      <c r="Y11" s="28">
        <v>11</v>
      </c>
      <c r="Z11" s="35">
        <v>0.36699999999999999</v>
      </c>
      <c r="AA11" s="23"/>
      <c r="AB11" s="18"/>
      <c r="AC11" s="18"/>
      <c r="AD11" s="18"/>
      <c r="AE11" s="18"/>
      <c r="AF11" s="23"/>
      <c r="AG11" s="30" t="s">
        <v>140</v>
      </c>
      <c r="AH11" s="30" t="s">
        <v>143</v>
      </c>
      <c r="AI11" s="30"/>
      <c r="AJ11" s="30" t="s">
        <v>144</v>
      </c>
      <c r="AK11" s="23"/>
      <c r="AL11" s="28"/>
      <c r="AM11" s="30"/>
      <c r="AN11" s="31"/>
      <c r="AO11" s="32">
        <v>1</v>
      </c>
      <c r="AP11" s="33"/>
      <c r="AQ11" s="28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</row>
    <row r="12" spans="1:55" s="5" customFormat="1" ht="15" customHeight="1" x14ac:dyDescent="0.2">
      <c r="A12" s="3"/>
      <c r="B12" s="28">
        <v>2007</v>
      </c>
      <c r="C12" s="28" t="s">
        <v>40</v>
      </c>
      <c r="D12" s="34" t="s">
        <v>38</v>
      </c>
      <c r="E12" s="28">
        <v>26</v>
      </c>
      <c r="F12" s="28">
        <v>0</v>
      </c>
      <c r="G12" s="28">
        <v>6</v>
      </c>
      <c r="H12" s="28">
        <v>4</v>
      </c>
      <c r="I12" s="28">
        <v>26</v>
      </c>
      <c r="J12" s="28">
        <v>8</v>
      </c>
      <c r="K12" s="28">
        <v>7</v>
      </c>
      <c r="L12" s="28">
        <v>5</v>
      </c>
      <c r="M12" s="28">
        <v>6</v>
      </c>
      <c r="N12" s="35">
        <v>0.317</v>
      </c>
      <c r="O12" s="23"/>
      <c r="P12" s="18"/>
      <c r="Q12" s="18"/>
      <c r="R12" s="18"/>
      <c r="S12" s="18"/>
      <c r="T12" s="23"/>
      <c r="U12" s="28">
        <v>14</v>
      </c>
      <c r="V12" s="32">
        <v>0</v>
      </c>
      <c r="W12" s="28">
        <v>6</v>
      </c>
      <c r="X12" s="28">
        <v>2</v>
      </c>
      <c r="Y12" s="28">
        <v>14</v>
      </c>
      <c r="Z12" s="35">
        <v>0.58299999999999996</v>
      </c>
      <c r="AA12" s="23"/>
      <c r="AB12" s="18"/>
      <c r="AC12" s="18"/>
      <c r="AD12" s="18"/>
      <c r="AE12" s="18"/>
      <c r="AF12" s="23"/>
      <c r="AG12" s="30" t="s">
        <v>140</v>
      </c>
      <c r="AH12" s="30" t="s">
        <v>145</v>
      </c>
      <c r="AI12" s="30"/>
      <c r="AJ12" s="30" t="s">
        <v>146</v>
      </c>
      <c r="AK12" s="23"/>
      <c r="AL12" s="28">
        <v>1</v>
      </c>
      <c r="AM12" s="30"/>
      <c r="AN12" s="31"/>
      <c r="AO12" s="32"/>
      <c r="AP12" s="33">
        <v>1</v>
      </c>
      <c r="AQ12" s="28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</row>
    <row r="13" spans="1:55" s="5" customFormat="1" ht="15" customHeight="1" x14ac:dyDescent="0.2">
      <c r="A13" s="3"/>
      <c r="B13" s="28">
        <v>2008</v>
      </c>
      <c r="C13" s="28" t="s">
        <v>40</v>
      </c>
      <c r="D13" s="34" t="s">
        <v>38</v>
      </c>
      <c r="E13" s="28">
        <v>24</v>
      </c>
      <c r="F13" s="28">
        <v>2</v>
      </c>
      <c r="G13" s="28">
        <v>27</v>
      </c>
      <c r="H13" s="28">
        <v>7</v>
      </c>
      <c r="I13" s="28">
        <v>54</v>
      </c>
      <c r="J13" s="28">
        <v>2</v>
      </c>
      <c r="K13" s="28">
        <v>8</v>
      </c>
      <c r="L13" s="28">
        <v>15</v>
      </c>
      <c r="M13" s="28">
        <v>29</v>
      </c>
      <c r="N13" s="35">
        <v>0.45400000000000001</v>
      </c>
      <c r="O13" s="23"/>
      <c r="P13" s="18" t="s">
        <v>158</v>
      </c>
      <c r="Q13" s="18"/>
      <c r="R13" s="18" t="s">
        <v>159</v>
      </c>
      <c r="S13" s="18"/>
      <c r="T13" s="23"/>
      <c r="U13" s="28">
        <v>17</v>
      </c>
      <c r="V13" s="32">
        <v>0</v>
      </c>
      <c r="W13" s="28">
        <v>2</v>
      </c>
      <c r="X13" s="28">
        <v>2</v>
      </c>
      <c r="Y13" s="28">
        <v>8</v>
      </c>
      <c r="Z13" s="35">
        <v>0.308</v>
      </c>
      <c r="AA13" s="23"/>
      <c r="AB13" s="18"/>
      <c r="AC13" s="18"/>
      <c r="AD13" s="18"/>
      <c r="AE13" s="18"/>
      <c r="AF13" s="23"/>
      <c r="AG13" s="30" t="s">
        <v>140</v>
      </c>
      <c r="AH13" s="30" t="s">
        <v>147</v>
      </c>
      <c r="AI13" s="30"/>
      <c r="AJ13" s="30" t="s">
        <v>148</v>
      </c>
      <c r="AK13" s="23"/>
      <c r="AL13" s="28">
        <v>1</v>
      </c>
      <c r="AM13" s="30"/>
      <c r="AN13" s="31"/>
      <c r="AO13" s="32"/>
      <c r="AP13" s="33">
        <v>1</v>
      </c>
      <c r="AQ13" s="28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</row>
    <row r="14" spans="1:55" s="5" customFormat="1" ht="15" customHeight="1" x14ac:dyDescent="0.2">
      <c r="A14" s="3"/>
      <c r="B14" s="28">
        <v>2009</v>
      </c>
      <c r="C14" s="28" t="s">
        <v>41</v>
      </c>
      <c r="D14" s="34" t="s">
        <v>36</v>
      </c>
      <c r="E14" s="28">
        <v>19</v>
      </c>
      <c r="F14" s="28">
        <v>0</v>
      </c>
      <c r="G14" s="32">
        <v>2</v>
      </c>
      <c r="H14" s="28">
        <v>1</v>
      </c>
      <c r="I14" s="28">
        <v>18</v>
      </c>
      <c r="J14" s="28">
        <v>1</v>
      </c>
      <c r="K14" s="28">
        <v>4</v>
      </c>
      <c r="L14" s="28">
        <v>11</v>
      </c>
      <c r="M14" s="33">
        <v>2</v>
      </c>
      <c r="N14" s="35">
        <v>0.28999999999999998</v>
      </c>
      <c r="O14" s="23"/>
      <c r="P14" s="18"/>
      <c r="Q14" s="18"/>
      <c r="R14" s="18"/>
      <c r="S14" s="18"/>
      <c r="T14" s="23"/>
      <c r="U14" s="30"/>
      <c r="V14" s="32"/>
      <c r="W14" s="32"/>
      <c r="X14" s="28"/>
      <c r="Y14" s="28"/>
      <c r="Z14" s="35"/>
      <c r="AA14" s="23"/>
      <c r="AB14" s="18"/>
      <c r="AC14" s="18"/>
      <c r="AD14" s="18"/>
      <c r="AE14" s="18"/>
      <c r="AF14" s="23"/>
      <c r="AG14" s="30"/>
      <c r="AH14" s="30"/>
      <c r="AI14" s="30"/>
      <c r="AJ14" s="30"/>
      <c r="AK14" s="23"/>
      <c r="AL14" s="28"/>
      <c r="AM14" s="30"/>
      <c r="AN14" s="31"/>
      <c r="AO14" s="32"/>
      <c r="AP14" s="33"/>
      <c r="AQ14" s="28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</row>
    <row r="15" spans="1:55" s="5" customFormat="1" ht="15" customHeight="1" x14ac:dyDescent="0.2">
      <c r="A15" s="3"/>
      <c r="B15" s="28">
        <v>2010</v>
      </c>
      <c r="C15" s="28" t="s">
        <v>41</v>
      </c>
      <c r="D15" s="34" t="s">
        <v>42</v>
      </c>
      <c r="E15" s="28">
        <v>26</v>
      </c>
      <c r="F15" s="28">
        <v>1</v>
      </c>
      <c r="G15" s="40">
        <v>21</v>
      </c>
      <c r="H15" s="41">
        <v>5</v>
      </c>
      <c r="I15" s="41">
        <v>68</v>
      </c>
      <c r="J15" s="28">
        <v>9</v>
      </c>
      <c r="K15" s="28">
        <v>9</v>
      </c>
      <c r="L15" s="28">
        <v>28</v>
      </c>
      <c r="M15" s="33">
        <v>22</v>
      </c>
      <c r="N15" s="35">
        <v>0.43</v>
      </c>
      <c r="O15" s="23"/>
      <c r="P15" s="18"/>
      <c r="Q15" s="18"/>
      <c r="R15" s="18"/>
      <c r="S15" s="18"/>
      <c r="T15" s="23"/>
      <c r="U15" s="30"/>
      <c r="V15" s="32"/>
      <c r="W15" s="32"/>
      <c r="X15" s="28"/>
      <c r="Y15" s="28"/>
      <c r="Z15" s="35"/>
      <c r="AA15" s="23"/>
      <c r="AB15" s="18"/>
      <c r="AC15" s="18"/>
      <c r="AD15" s="18"/>
      <c r="AE15" s="18"/>
      <c r="AF15" s="23"/>
      <c r="AG15" s="30"/>
      <c r="AH15" s="30"/>
      <c r="AI15" s="30"/>
      <c r="AJ15" s="30"/>
      <c r="AK15" s="23"/>
      <c r="AL15" s="28"/>
      <c r="AM15" s="30"/>
      <c r="AN15" s="31"/>
      <c r="AO15" s="32"/>
      <c r="AP15" s="33"/>
      <c r="AQ15" s="28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</row>
    <row r="16" spans="1:55" s="5" customFormat="1" ht="15" customHeight="1" x14ac:dyDescent="0.25">
      <c r="A16" s="3"/>
      <c r="B16" s="28">
        <v>2011</v>
      </c>
      <c r="C16" s="28" t="s">
        <v>41</v>
      </c>
      <c r="D16" s="34" t="s">
        <v>42</v>
      </c>
      <c r="E16" s="28">
        <v>26</v>
      </c>
      <c r="F16" s="28">
        <v>0</v>
      </c>
      <c r="G16" s="32">
        <v>7</v>
      </c>
      <c r="H16" s="28">
        <v>2</v>
      </c>
      <c r="I16" s="28">
        <v>47</v>
      </c>
      <c r="J16" s="28">
        <v>17</v>
      </c>
      <c r="K16" s="28">
        <v>4</v>
      </c>
      <c r="L16" s="28">
        <v>19</v>
      </c>
      <c r="M16" s="33">
        <v>7</v>
      </c>
      <c r="N16" s="35">
        <v>0.43099999999999999</v>
      </c>
      <c r="O16" s="47"/>
      <c r="P16" s="18"/>
      <c r="Q16" s="18"/>
      <c r="R16" s="18"/>
      <c r="S16" s="18"/>
      <c r="T16" s="23"/>
      <c r="U16" s="30"/>
      <c r="V16" s="32"/>
      <c r="W16" s="32"/>
      <c r="X16" s="28"/>
      <c r="Y16" s="28"/>
      <c r="Z16" s="35"/>
      <c r="AA16" s="23"/>
      <c r="AB16" s="18"/>
      <c r="AC16" s="18"/>
      <c r="AD16" s="18"/>
      <c r="AE16" s="18"/>
      <c r="AF16" s="23"/>
      <c r="AG16" s="30"/>
      <c r="AH16" s="30"/>
      <c r="AI16" s="30"/>
      <c r="AJ16" s="30"/>
      <c r="AK16" s="23"/>
      <c r="AL16" s="28"/>
      <c r="AM16" s="30"/>
      <c r="AN16" s="31"/>
      <c r="AO16" s="32"/>
      <c r="AP16" s="33"/>
      <c r="AQ16" s="28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</row>
    <row r="17" spans="1:55" s="5" customFormat="1" ht="15" customHeight="1" x14ac:dyDescent="0.25">
      <c r="A17" s="3"/>
      <c r="B17" s="28">
        <v>2012</v>
      </c>
      <c r="C17" s="28" t="s">
        <v>67</v>
      </c>
      <c r="D17" s="34" t="s">
        <v>42</v>
      </c>
      <c r="E17" s="28">
        <v>26</v>
      </c>
      <c r="F17" s="28">
        <v>0</v>
      </c>
      <c r="G17" s="32">
        <v>7</v>
      </c>
      <c r="H17" s="28">
        <v>3</v>
      </c>
      <c r="I17" s="28">
        <v>63</v>
      </c>
      <c r="J17" s="28">
        <v>28</v>
      </c>
      <c r="K17" s="28">
        <v>21</v>
      </c>
      <c r="L17" s="28">
        <v>7</v>
      </c>
      <c r="M17" s="33">
        <v>7</v>
      </c>
      <c r="N17" s="35">
        <v>0.432</v>
      </c>
      <c r="O17" s="47"/>
      <c r="P17" s="18"/>
      <c r="Q17" s="18"/>
      <c r="R17" s="18"/>
      <c r="S17" s="18"/>
      <c r="T17" s="23"/>
      <c r="U17" s="28">
        <v>12</v>
      </c>
      <c r="V17" s="32">
        <v>0</v>
      </c>
      <c r="W17" s="32">
        <v>6</v>
      </c>
      <c r="X17" s="28">
        <v>4</v>
      </c>
      <c r="Y17" s="28">
        <v>37</v>
      </c>
      <c r="Z17" s="35">
        <v>0.54400000000000004</v>
      </c>
      <c r="AA17" s="23"/>
      <c r="AB17" s="18"/>
      <c r="AC17" s="18"/>
      <c r="AD17" s="18"/>
      <c r="AE17" s="18"/>
      <c r="AF17" s="23"/>
      <c r="AG17" s="30" t="s">
        <v>152</v>
      </c>
      <c r="AH17" s="30" t="s">
        <v>153</v>
      </c>
      <c r="AI17" s="30" t="s">
        <v>154</v>
      </c>
      <c r="AJ17" s="30"/>
      <c r="AK17" s="23"/>
      <c r="AL17" s="28"/>
      <c r="AM17" s="30"/>
      <c r="AN17" s="31"/>
      <c r="AO17" s="32"/>
      <c r="AP17" s="33"/>
      <c r="AQ17" s="28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</row>
    <row r="18" spans="1:55" s="5" customFormat="1" ht="15" customHeight="1" x14ac:dyDescent="0.25">
      <c r="A18" s="3"/>
      <c r="B18" s="28">
        <v>2013</v>
      </c>
      <c r="C18" s="28" t="s">
        <v>41</v>
      </c>
      <c r="D18" s="34" t="s">
        <v>69</v>
      </c>
      <c r="E18" s="28">
        <v>22</v>
      </c>
      <c r="F18" s="28">
        <v>1</v>
      </c>
      <c r="G18" s="32">
        <v>13</v>
      </c>
      <c r="H18" s="28">
        <v>5</v>
      </c>
      <c r="I18" s="28">
        <v>67</v>
      </c>
      <c r="J18" s="28">
        <v>11</v>
      </c>
      <c r="K18" s="28">
        <v>15</v>
      </c>
      <c r="L18" s="28">
        <v>27</v>
      </c>
      <c r="M18" s="33">
        <v>14</v>
      </c>
      <c r="N18" s="35">
        <v>0.4652</v>
      </c>
      <c r="O18" s="47"/>
      <c r="P18" s="18"/>
      <c r="Q18" s="18"/>
      <c r="R18" s="18"/>
      <c r="S18" s="18"/>
      <c r="T18" s="23"/>
      <c r="U18" s="30"/>
      <c r="V18" s="32"/>
      <c r="W18" s="32"/>
      <c r="X18" s="28"/>
      <c r="Y18" s="28"/>
      <c r="Z18" s="35"/>
      <c r="AA18" s="47"/>
      <c r="AB18" s="18"/>
      <c r="AC18" s="18"/>
      <c r="AD18" s="18"/>
      <c r="AE18" s="18"/>
      <c r="AF18" s="23"/>
      <c r="AG18" s="30"/>
      <c r="AH18" s="30"/>
      <c r="AI18" s="30"/>
      <c r="AJ18" s="30"/>
      <c r="AK18" s="23"/>
      <c r="AL18" s="28"/>
      <c r="AM18" s="30"/>
      <c r="AN18" s="31"/>
      <c r="AO18" s="32"/>
      <c r="AP18" s="33"/>
      <c r="AQ18" s="28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</row>
    <row r="19" spans="1:55" s="5" customFormat="1" ht="15" customHeight="1" x14ac:dyDescent="0.25">
      <c r="A19" s="3"/>
      <c r="B19" s="28">
        <v>2014</v>
      </c>
      <c r="C19" s="28" t="s">
        <v>107</v>
      </c>
      <c r="D19" s="34" t="s">
        <v>69</v>
      </c>
      <c r="E19" s="28">
        <v>30</v>
      </c>
      <c r="F19" s="28">
        <v>0</v>
      </c>
      <c r="G19" s="28">
        <v>11</v>
      </c>
      <c r="H19" s="28">
        <v>5</v>
      </c>
      <c r="I19" s="28">
        <v>62</v>
      </c>
      <c r="J19" s="28">
        <v>9</v>
      </c>
      <c r="K19" s="28">
        <v>15</v>
      </c>
      <c r="L19" s="28">
        <v>27</v>
      </c>
      <c r="M19" s="33">
        <v>11</v>
      </c>
      <c r="N19" s="35">
        <v>0.39500000000000002</v>
      </c>
      <c r="O19" s="47"/>
      <c r="P19" s="18"/>
      <c r="Q19" s="18"/>
      <c r="R19" s="18"/>
      <c r="S19" s="18"/>
      <c r="T19" s="23"/>
      <c r="U19" s="30"/>
      <c r="V19" s="32"/>
      <c r="W19" s="32"/>
      <c r="X19" s="28"/>
      <c r="Y19" s="28"/>
      <c r="Z19" s="35"/>
      <c r="AA19" s="47"/>
      <c r="AB19" s="18"/>
      <c r="AC19" s="18"/>
      <c r="AD19" s="18"/>
      <c r="AE19" s="18"/>
      <c r="AF19" s="23"/>
      <c r="AG19" s="30"/>
      <c r="AH19" s="30"/>
      <c r="AI19" s="30"/>
      <c r="AJ19" s="30"/>
      <c r="AK19" s="23"/>
      <c r="AL19" s="28"/>
      <c r="AM19" s="30"/>
      <c r="AN19" s="31"/>
      <c r="AO19" s="32"/>
      <c r="AP19" s="33"/>
      <c r="AQ19" s="28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</row>
    <row r="20" spans="1:55" s="5" customFormat="1" ht="15" customHeight="1" x14ac:dyDescent="0.25">
      <c r="A20" s="3"/>
      <c r="B20" s="28">
        <v>2015</v>
      </c>
      <c r="C20" s="28" t="s">
        <v>67</v>
      </c>
      <c r="D20" s="34" t="s">
        <v>69</v>
      </c>
      <c r="E20" s="28">
        <v>29</v>
      </c>
      <c r="F20" s="28">
        <v>1</v>
      </c>
      <c r="G20" s="28">
        <v>7</v>
      </c>
      <c r="H20" s="28">
        <v>4</v>
      </c>
      <c r="I20" s="28">
        <v>64</v>
      </c>
      <c r="J20" s="28">
        <v>12</v>
      </c>
      <c r="K20" s="28">
        <v>20</v>
      </c>
      <c r="L20" s="28">
        <v>24</v>
      </c>
      <c r="M20" s="33">
        <v>8</v>
      </c>
      <c r="N20" s="54">
        <v>0.45069999999999999</v>
      </c>
      <c r="O20" s="47"/>
      <c r="P20" s="18"/>
      <c r="Q20" s="18"/>
      <c r="R20" s="18"/>
      <c r="S20" s="18"/>
      <c r="T20" s="23"/>
      <c r="U20" s="28">
        <v>10</v>
      </c>
      <c r="V20" s="32">
        <v>0</v>
      </c>
      <c r="W20" s="32">
        <v>3</v>
      </c>
      <c r="X20" s="28">
        <v>1</v>
      </c>
      <c r="Y20" s="28">
        <v>16</v>
      </c>
      <c r="Z20" s="35">
        <v>0.314</v>
      </c>
      <c r="AA20" s="47"/>
      <c r="AB20" s="18"/>
      <c r="AC20" s="18"/>
      <c r="AD20" s="18"/>
      <c r="AE20" s="18"/>
      <c r="AF20" s="23"/>
      <c r="AG20" s="30" t="s">
        <v>149</v>
      </c>
      <c r="AH20" s="30" t="s">
        <v>150</v>
      </c>
      <c r="AI20" s="30" t="s">
        <v>151</v>
      </c>
      <c r="AJ20" s="30"/>
      <c r="AK20" s="23"/>
      <c r="AL20" s="28"/>
      <c r="AM20" s="30"/>
      <c r="AN20" s="31"/>
      <c r="AO20" s="32"/>
      <c r="AP20" s="33"/>
      <c r="AQ20" s="28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</row>
    <row r="21" spans="1:55" s="5" customFormat="1" ht="15" customHeight="1" x14ac:dyDescent="0.25">
      <c r="A21" s="3"/>
      <c r="B21" s="28" t="s">
        <v>174</v>
      </c>
      <c r="C21" s="28"/>
      <c r="D21" s="34"/>
      <c r="E21" s="28"/>
      <c r="F21" s="28"/>
      <c r="G21" s="28"/>
      <c r="H21" s="28"/>
      <c r="I21" s="28"/>
      <c r="J21" s="28"/>
      <c r="K21" s="28"/>
      <c r="L21" s="28"/>
      <c r="M21" s="33"/>
      <c r="N21" s="35"/>
      <c r="O21" s="47"/>
      <c r="P21" s="18"/>
      <c r="Q21" s="18"/>
      <c r="R21" s="18"/>
      <c r="S21" s="18"/>
      <c r="T21" s="23"/>
      <c r="U21" s="30"/>
      <c r="V21" s="32"/>
      <c r="W21" s="32"/>
      <c r="X21" s="28"/>
      <c r="Y21" s="28"/>
      <c r="Z21" s="35"/>
      <c r="AA21" s="47"/>
      <c r="AB21" s="18"/>
      <c r="AC21" s="18"/>
      <c r="AD21" s="18"/>
      <c r="AE21" s="18"/>
      <c r="AF21" s="23"/>
      <c r="AG21" s="30"/>
      <c r="AH21" s="30"/>
      <c r="AI21" s="30"/>
      <c r="AJ21" s="30"/>
      <c r="AK21" s="23"/>
      <c r="AL21" s="28"/>
      <c r="AM21" s="30"/>
      <c r="AN21" s="31"/>
      <c r="AO21" s="32"/>
      <c r="AP21" s="33"/>
      <c r="AQ21" s="28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</row>
    <row r="22" spans="1:55" s="5" customFormat="1" ht="15" customHeight="1" x14ac:dyDescent="0.25">
      <c r="A22" s="3"/>
      <c r="B22" s="36">
        <v>2018</v>
      </c>
      <c r="C22" s="36" t="s">
        <v>166</v>
      </c>
      <c r="D22" s="37" t="s">
        <v>172</v>
      </c>
      <c r="E22" s="36"/>
      <c r="F22" s="38" t="s">
        <v>56</v>
      </c>
      <c r="G22" s="72"/>
      <c r="H22" s="71"/>
      <c r="I22" s="36"/>
      <c r="J22" s="36"/>
      <c r="K22" s="36"/>
      <c r="L22" s="36"/>
      <c r="M22" s="36"/>
      <c r="N22" s="39"/>
      <c r="O22" s="47"/>
      <c r="P22" s="18"/>
      <c r="Q22" s="18"/>
      <c r="R22" s="18"/>
      <c r="S22" s="18"/>
      <c r="T22" s="23"/>
      <c r="U22" s="30"/>
      <c r="V22" s="32"/>
      <c r="W22" s="32"/>
      <c r="X22" s="28"/>
      <c r="Y22" s="28"/>
      <c r="Z22" s="35"/>
      <c r="AA22" s="47"/>
      <c r="AB22" s="18"/>
      <c r="AC22" s="18"/>
      <c r="AD22" s="18"/>
      <c r="AE22" s="18"/>
      <c r="AF22" s="23"/>
      <c r="AG22" s="30"/>
      <c r="AH22" s="30"/>
      <c r="AI22" s="30"/>
      <c r="AJ22" s="30"/>
      <c r="AK22" s="23"/>
      <c r="AL22" s="28"/>
      <c r="AM22" s="30"/>
      <c r="AN22" s="31"/>
      <c r="AO22" s="32"/>
      <c r="AP22" s="33"/>
      <c r="AQ22" s="28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</row>
    <row r="23" spans="1:55" s="5" customFormat="1" ht="15" customHeight="1" x14ac:dyDescent="0.25">
      <c r="A23" s="3"/>
      <c r="B23" s="36">
        <v>2019</v>
      </c>
      <c r="C23" s="36" t="s">
        <v>175</v>
      </c>
      <c r="D23" s="37" t="s">
        <v>176</v>
      </c>
      <c r="E23" s="36"/>
      <c r="F23" s="38" t="s">
        <v>56</v>
      </c>
      <c r="G23" s="72"/>
      <c r="H23" s="71"/>
      <c r="I23" s="36"/>
      <c r="J23" s="36"/>
      <c r="K23" s="36"/>
      <c r="L23" s="36"/>
      <c r="M23" s="36"/>
      <c r="N23" s="39"/>
      <c r="O23" s="47"/>
      <c r="P23" s="18"/>
      <c r="Q23" s="18"/>
      <c r="R23" s="18"/>
      <c r="S23" s="18"/>
      <c r="T23" s="23"/>
      <c r="U23" s="30"/>
      <c r="V23" s="32"/>
      <c r="W23" s="32"/>
      <c r="X23" s="28"/>
      <c r="Y23" s="28"/>
      <c r="Z23" s="35"/>
      <c r="AA23" s="47"/>
      <c r="AB23" s="18"/>
      <c r="AC23" s="18"/>
      <c r="AD23" s="18"/>
      <c r="AE23" s="18"/>
      <c r="AF23" s="23"/>
      <c r="AG23" s="30"/>
      <c r="AH23" s="30"/>
      <c r="AI23" s="30"/>
      <c r="AJ23" s="30"/>
      <c r="AK23" s="23"/>
      <c r="AL23" s="28"/>
      <c r="AM23" s="30"/>
      <c r="AN23" s="31"/>
      <c r="AO23" s="32"/>
      <c r="AP23" s="33"/>
      <c r="AQ23" s="28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</row>
    <row r="24" spans="1:55" s="5" customFormat="1" ht="15" customHeight="1" x14ac:dyDescent="0.2">
      <c r="A24" s="2"/>
      <c r="B24" s="16" t="s">
        <v>7</v>
      </c>
      <c r="C24" s="17"/>
      <c r="D24" s="15"/>
      <c r="E24" s="18">
        <v>302</v>
      </c>
      <c r="F24" s="18">
        <v>5</v>
      </c>
      <c r="G24" s="18">
        <v>118</v>
      </c>
      <c r="H24" s="18">
        <v>47</v>
      </c>
      <c r="I24" s="18">
        <v>544</v>
      </c>
      <c r="J24" s="18">
        <v>107</v>
      </c>
      <c r="K24" s="18">
        <v>127</v>
      </c>
      <c r="L24" s="18">
        <v>187</v>
      </c>
      <c r="M24" s="17">
        <v>123</v>
      </c>
      <c r="N24" s="42">
        <v>0.41778536995725635</v>
      </c>
      <c r="O24" s="23"/>
      <c r="P24" s="106" t="s">
        <v>131</v>
      </c>
      <c r="Q24" s="106" t="s">
        <v>131</v>
      </c>
      <c r="R24" s="106" t="s">
        <v>131</v>
      </c>
      <c r="S24" s="106" t="s">
        <v>131</v>
      </c>
      <c r="T24" s="23"/>
      <c r="U24" s="18">
        <v>101</v>
      </c>
      <c r="V24" s="15">
        <v>0</v>
      </c>
      <c r="W24" s="18">
        <v>24</v>
      </c>
      <c r="X24" s="18">
        <v>11</v>
      </c>
      <c r="Y24" s="18">
        <v>111</v>
      </c>
      <c r="Z24" s="42">
        <v>0.41</v>
      </c>
      <c r="AA24" s="23"/>
      <c r="AB24" s="106" t="s">
        <v>131</v>
      </c>
      <c r="AC24" s="106" t="s">
        <v>131</v>
      </c>
      <c r="AD24" s="106" t="s">
        <v>131</v>
      </c>
      <c r="AE24" s="106" t="s">
        <v>131</v>
      </c>
      <c r="AF24" s="23"/>
      <c r="AG24" s="106" t="s">
        <v>157</v>
      </c>
      <c r="AH24" s="106" t="s">
        <v>155</v>
      </c>
      <c r="AI24" s="106" t="s">
        <v>111</v>
      </c>
      <c r="AJ24" s="106" t="s">
        <v>156</v>
      </c>
      <c r="AK24" s="23"/>
      <c r="AL24" s="18">
        <v>2</v>
      </c>
      <c r="AM24" s="18">
        <v>0</v>
      </c>
      <c r="AN24" s="18">
        <v>0</v>
      </c>
      <c r="AO24" s="18">
        <v>2</v>
      </c>
      <c r="AP24" s="18">
        <v>2</v>
      </c>
      <c r="AQ24" s="18">
        <v>1</v>
      </c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</row>
    <row r="25" spans="1:55" s="5" customFormat="1" ht="15" customHeight="1" x14ac:dyDescent="0.2">
      <c r="A25" s="2"/>
      <c r="B25" s="16" t="s">
        <v>178</v>
      </c>
      <c r="C25" s="17"/>
      <c r="D25" s="15"/>
      <c r="E25" s="17"/>
      <c r="F25" s="14"/>
      <c r="G25" s="14"/>
      <c r="H25" s="14"/>
      <c r="I25" s="14"/>
      <c r="J25" s="14"/>
      <c r="K25" s="14"/>
      <c r="L25" s="14"/>
      <c r="M25" s="14"/>
      <c r="N25" s="149"/>
      <c r="O25" s="23"/>
      <c r="P25" s="22"/>
      <c r="Q25" s="20"/>
      <c r="R25" s="150"/>
      <c r="S25" s="151"/>
      <c r="T25" s="23"/>
      <c r="U25" s="17" t="s">
        <v>179</v>
      </c>
      <c r="V25" s="14"/>
      <c r="W25" s="14"/>
      <c r="X25" s="14"/>
      <c r="Y25" s="14"/>
      <c r="Z25" s="15"/>
      <c r="AA25" s="23"/>
      <c r="AB25" s="22"/>
      <c r="AC25" s="20"/>
      <c r="AD25" s="150"/>
      <c r="AE25" s="151"/>
      <c r="AF25" s="23"/>
      <c r="AG25" s="152">
        <v>0.875</v>
      </c>
      <c r="AH25" s="153">
        <v>0.57099999999999995</v>
      </c>
      <c r="AI25" s="153">
        <v>0.33300000000000002</v>
      </c>
      <c r="AJ25" s="154">
        <v>0.5</v>
      </c>
      <c r="AK25" s="23"/>
      <c r="AL25" s="17"/>
      <c r="AM25" s="14"/>
      <c r="AN25" s="14"/>
      <c r="AO25" s="14"/>
      <c r="AP25" s="14"/>
      <c r="AQ25" s="15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</row>
    <row r="26" spans="1:55" ht="15" customHeight="1" x14ac:dyDescent="0.2">
      <c r="A26" s="3"/>
      <c r="B26" s="34" t="s">
        <v>2</v>
      </c>
      <c r="C26" s="33"/>
      <c r="D26" s="43">
        <v>541</v>
      </c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23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</row>
    <row r="27" spans="1:55" s="5" customFormat="1" ht="15" customHeight="1" x14ac:dyDescent="0.25">
      <c r="A27" s="3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5"/>
      <c r="O27" s="47"/>
      <c r="P27" s="44"/>
      <c r="Q27" s="48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23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</row>
    <row r="28" spans="1:55" ht="15" customHeight="1" x14ac:dyDescent="0.25">
      <c r="A28" s="3"/>
      <c r="B28" s="22" t="s">
        <v>25</v>
      </c>
      <c r="C28" s="49"/>
      <c r="D28" s="49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17</v>
      </c>
      <c r="J28" s="44"/>
      <c r="K28" s="18" t="s">
        <v>27</v>
      </c>
      <c r="L28" s="18" t="s">
        <v>28</v>
      </c>
      <c r="M28" s="18" t="s">
        <v>29</v>
      </c>
      <c r="N28" s="18" t="s">
        <v>22</v>
      </c>
      <c r="O28" s="23"/>
      <c r="P28" s="50" t="s">
        <v>30</v>
      </c>
      <c r="Q28" s="50"/>
      <c r="R28" s="12"/>
      <c r="S28" s="12"/>
      <c r="T28" s="51"/>
      <c r="U28" s="51"/>
      <c r="V28" s="51"/>
      <c r="W28" s="51"/>
      <c r="X28" s="51"/>
      <c r="Y28" s="12"/>
      <c r="Z28" s="12"/>
      <c r="AA28" s="12"/>
      <c r="AB28" s="12"/>
      <c r="AC28" s="12"/>
      <c r="AD28" s="12"/>
      <c r="AE28" s="52"/>
      <c r="AF28" s="23"/>
      <c r="AG28" s="50" t="s">
        <v>132</v>
      </c>
      <c r="AH28" s="12"/>
      <c r="AI28" s="51"/>
      <c r="AJ28" s="52"/>
      <c r="AK28" s="23"/>
      <c r="AL28" s="10" t="s">
        <v>133</v>
      </c>
      <c r="AM28" s="12"/>
      <c r="AN28" s="12"/>
      <c r="AO28" s="12"/>
      <c r="AP28" s="12"/>
      <c r="AQ28" s="52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</row>
    <row r="29" spans="1:55" ht="15" customHeight="1" x14ac:dyDescent="0.25">
      <c r="A29" s="3"/>
      <c r="B29" s="50" t="s">
        <v>13</v>
      </c>
      <c r="C29" s="12"/>
      <c r="D29" s="52"/>
      <c r="E29" s="28">
        <v>302</v>
      </c>
      <c r="F29" s="28">
        <v>5</v>
      </c>
      <c r="G29" s="28">
        <v>118</v>
      </c>
      <c r="H29" s="28">
        <v>47</v>
      </c>
      <c r="I29" s="28">
        <v>544</v>
      </c>
      <c r="J29" s="44"/>
      <c r="K29" s="53">
        <v>0.40728476821192056</v>
      </c>
      <c r="L29" s="53">
        <v>0.15562913907284767</v>
      </c>
      <c r="M29" s="53">
        <v>1.8013245033112584</v>
      </c>
      <c r="N29" s="54">
        <v>0.41778536995725635</v>
      </c>
      <c r="P29" s="167" t="s">
        <v>9</v>
      </c>
      <c r="Q29" s="180"/>
      <c r="R29" s="168" t="s">
        <v>43</v>
      </c>
      <c r="S29" s="181"/>
      <c r="T29" s="181"/>
      <c r="U29" s="181"/>
      <c r="V29" s="181"/>
      <c r="W29" s="181"/>
      <c r="X29" s="181"/>
      <c r="Y29" s="182"/>
      <c r="Z29" s="182" t="s">
        <v>11</v>
      </c>
      <c r="AA29" s="168"/>
      <c r="AB29" s="168"/>
      <c r="AC29" s="183" t="s">
        <v>47</v>
      </c>
      <c r="AD29" s="184"/>
      <c r="AE29" s="185"/>
      <c r="AF29" s="23"/>
      <c r="AG29" s="167"/>
      <c r="AH29" s="197"/>
      <c r="AI29" s="197"/>
      <c r="AJ29" s="169"/>
      <c r="AK29" s="23"/>
      <c r="AL29" s="167"/>
      <c r="AM29" s="182"/>
      <c r="AN29" s="168"/>
      <c r="AO29" s="168"/>
      <c r="AP29" s="168"/>
      <c r="AQ29" s="169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</row>
    <row r="30" spans="1:55" ht="15" customHeight="1" x14ac:dyDescent="0.25">
      <c r="A30" s="3"/>
      <c r="B30" s="55" t="s">
        <v>15</v>
      </c>
      <c r="C30" s="56"/>
      <c r="D30" s="57"/>
      <c r="E30" s="28">
        <v>101</v>
      </c>
      <c r="F30" s="28">
        <v>0</v>
      </c>
      <c r="G30" s="28">
        <v>24</v>
      </c>
      <c r="H30" s="28">
        <v>11</v>
      </c>
      <c r="I30" s="28">
        <v>111</v>
      </c>
      <c r="J30" s="44"/>
      <c r="K30" s="53">
        <v>0.23762376237623761</v>
      </c>
      <c r="L30" s="53">
        <v>0.10891089108910891</v>
      </c>
      <c r="M30" s="53">
        <v>1.0990099009900991</v>
      </c>
      <c r="N30" s="54">
        <v>0.40959409594095941</v>
      </c>
      <c r="P30" s="186" t="s">
        <v>134</v>
      </c>
      <c r="Q30" s="187"/>
      <c r="R30" s="181" t="s">
        <v>44</v>
      </c>
      <c r="S30" s="181"/>
      <c r="T30" s="181"/>
      <c r="U30" s="181"/>
      <c r="V30" s="181"/>
      <c r="W30" s="181"/>
      <c r="X30" s="181"/>
      <c r="Y30" s="188"/>
      <c r="Z30" s="188" t="s">
        <v>108</v>
      </c>
      <c r="AA30" s="181"/>
      <c r="AB30" s="181"/>
      <c r="AC30" s="189" t="s">
        <v>48</v>
      </c>
      <c r="AD30" s="190"/>
      <c r="AE30" s="185"/>
      <c r="AF30" s="23"/>
      <c r="AG30" s="186"/>
      <c r="AH30" s="181"/>
      <c r="AI30" s="181"/>
      <c r="AJ30" s="185"/>
      <c r="AK30" s="23"/>
      <c r="AL30" s="186"/>
      <c r="AM30" s="188"/>
      <c r="AN30" s="181"/>
      <c r="AO30" s="181"/>
      <c r="AP30" s="181"/>
      <c r="AQ30" s="185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</row>
    <row r="31" spans="1:55" ht="15" customHeight="1" x14ac:dyDescent="0.2">
      <c r="A31" s="3"/>
      <c r="B31" s="58" t="s">
        <v>16</v>
      </c>
      <c r="C31" s="59"/>
      <c r="D31" s="60"/>
      <c r="E31" s="29">
        <v>20</v>
      </c>
      <c r="F31" s="29">
        <v>1</v>
      </c>
      <c r="G31" s="29">
        <v>24</v>
      </c>
      <c r="H31" s="29">
        <v>11</v>
      </c>
      <c r="I31" s="29">
        <v>63</v>
      </c>
      <c r="J31" s="44"/>
      <c r="K31" s="61">
        <v>1.25</v>
      </c>
      <c r="L31" s="61">
        <v>0.55000000000000004</v>
      </c>
      <c r="M31" s="61">
        <v>3.15</v>
      </c>
      <c r="N31" s="62">
        <v>0.51639344262295084</v>
      </c>
      <c r="O31" s="23"/>
      <c r="P31" s="186" t="s">
        <v>135</v>
      </c>
      <c r="Q31" s="187"/>
      <c r="R31" s="181" t="s">
        <v>45</v>
      </c>
      <c r="S31" s="181"/>
      <c r="T31" s="181"/>
      <c r="U31" s="181"/>
      <c r="V31" s="181"/>
      <c r="W31" s="181"/>
      <c r="X31" s="181"/>
      <c r="Y31" s="188"/>
      <c r="Z31" s="188" t="s">
        <v>49</v>
      </c>
      <c r="AA31" s="181"/>
      <c r="AB31" s="181"/>
      <c r="AC31" s="189" t="s">
        <v>50</v>
      </c>
      <c r="AD31" s="190"/>
      <c r="AE31" s="185"/>
      <c r="AF31" s="23"/>
      <c r="AG31" s="186"/>
      <c r="AH31" s="190"/>
      <c r="AI31" s="190"/>
      <c r="AJ31" s="185"/>
      <c r="AK31" s="23"/>
      <c r="AL31" s="186"/>
      <c r="AM31" s="188"/>
      <c r="AN31" s="181"/>
      <c r="AO31" s="181"/>
      <c r="AP31" s="181"/>
      <c r="AQ31" s="185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</row>
    <row r="32" spans="1:55" ht="15" customHeight="1" x14ac:dyDescent="0.2">
      <c r="A32" s="3"/>
      <c r="B32" s="63" t="s">
        <v>26</v>
      </c>
      <c r="C32" s="64"/>
      <c r="D32" s="65"/>
      <c r="E32" s="18">
        <v>423</v>
      </c>
      <c r="F32" s="18">
        <v>6</v>
      </c>
      <c r="G32" s="18">
        <v>166</v>
      </c>
      <c r="H32" s="18">
        <v>69</v>
      </c>
      <c r="I32" s="18">
        <v>718</v>
      </c>
      <c r="J32" s="44"/>
      <c r="K32" s="66">
        <v>0.40661938534278957</v>
      </c>
      <c r="L32" s="66">
        <v>0.16312056737588654</v>
      </c>
      <c r="M32" s="66">
        <v>1.6973995271867612</v>
      </c>
      <c r="N32" s="42">
        <v>0.42357283174466115</v>
      </c>
      <c r="O32" s="23"/>
      <c r="P32" s="191" t="s">
        <v>10</v>
      </c>
      <c r="Q32" s="192"/>
      <c r="R32" s="193" t="s">
        <v>46</v>
      </c>
      <c r="S32" s="193"/>
      <c r="T32" s="193"/>
      <c r="U32" s="193"/>
      <c r="V32" s="193"/>
      <c r="W32" s="193"/>
      <c r="X32" s="193"/>
      <c r="Y32" s="194"/>
      <c r="Z32" s="194" t="s">
        <v>51</v>
      </c>
      <c r="AA32" s="193"/>
      <c r="AB32" s="193"/>
      <c r="AC32" s="81" t="s">
        <v>52</v>
      </c>
      <c r="AD32" s="195"/>
      <c r="AE32" s="196"/>
      <c r="AF32" s="23"/>
      <c r="AG32" s="89"/>
      <c r="AH32" s="195"/>
      <c r="AI32" s="195"/>
      <c r="AJ32" s="196"/>
      <c r="AK32" s="23"/>
      <c r="AL32" s="191"/>
      <c r="AM32" s="194"/>
      <c r="AN32" s="193"/>
      <c r="AO32" s="193"/>
      <c r="AP32" s="193"/>
      <c r="AQ32" s="196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</row>
    <row r="33" spans="1:55" ht="13.5" customHeight="1" x14ac:dyDescent="0.25">
      <c r="A33" s="3"/>
      <c r="B33" s="46"/>
      <c r="C33" s="46"/>
      <c r="D33" s="46"/>
      <c r="E33" s="46"/>
      <c r="F33" s="46"/>
      <c r="G33" s="46"/>
      <c r="H33" s="46"/>
      <c r="I33" s="46"/>
      <c r="J33" s="44"/>
      <c r="K33" s="46"/>
      <c r="L33" s="46"/>
      <c r="M33" s="46"/>
      <c r="N33" s="45"/>
      <c r="O33" s="23"/>
      <c r="P33" s="44"/>
      <c r="Q33" s="48"/>
      <c r="R33" s="44"/>
      <c r="S33" s="44"/>
      <c r="T33" s="23"/>
      <c r="U33" s="23"/>
      <c r="V33" s="67"/>
      <c r="W33" s="44"/>
      <c r="X33" s="44"/>
      <c r="Y33" s="44"/>
      <c r="Z33" s="44"/>
      <c r="AA33" s="44"/>
      <c r="AB33" s="44"/>
      <c r="AC33" s="44"/>
      <c r="AD33" s="44"/>
      <c r="AE33" s="44"/>
      <c r="AF33" s="23"/>
      <c r="AG33" s="23"/>
      <c r="AH33" s="67"/>
      <c r="AI33" s="44"/>
      <c r="AJ33" s="44"/>
      <c r="AK33" s="23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</row>
    <row r="34" spans="1:55" ht="13.5" customHeight="1" x14ac:dyDescent="0.25">
      <c r="A34" s="3"/>
      <c r="B34" s="50" t="s">
        <v>162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55"/>
      <c r="O34" s="11"/>
      <c r="P34" s="12"/>
      <c r="Q34" s="12"/>
      <c r="R34" s="12"/>
      <c r="S34" s="12"/>
      <c r="T34" s="11"/>
      <c r="U34" s="11"/>
      <c r="V34" s="156"/>
      <c r="W34" s="12"/>
      <c r="X34" s="12"/>
      <c r="Y34" s="12"/>
      <c r="Z34" s="12"/>
      <c r="AA34" s="12"/>
      <c r="AB34" s="12"/>
      <c r="AC34" s="12"/>
      <c r="AD34" s="12"/>
      <c r="AE34" s="12"/>
      <c r="AF34" s="11"/>
      <c r="AG34" s="11"/>
      <c r="AH34" s="156"/>
      <c r="AI34" s="12"/>
      <c r="AJ34" s="12"/>
      <c r="AK34" s="11"/>
      <c r="AL34" s="12"/>
      <c r="AM34" s="12"/>
      <c r="AN34" s="12"/>
      <c r="AO34" s="12"/>
      <c r="AP34" s="12"/>
      <c r="AQ34" s="52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</row>
    <row r="35" spans="1:55" ht="13.5" customHeight="1" x14ac:dyDescent="0.25">
      <c r="A35" s="3"/>
      <c r="B35" s="48"/>
      <c r="C35" s="48"/>
      <c r="D35" s="48"/>
      <c r="E35" s="48"/>
      <c r="F35" s="48"/>
      <c r="G35" s="48"/>
      <c r="H35" s="48"/>
      <c r="I35" s="48"/>
      <c r="J35" s="44"/>
      <c r="K35" s="48"/>
      <c r="L35" s="48"/>
      <c r="M35" s="48"/>
      <c r="N35" s="45"/>
      <c r="O35" s="23"/>
      <c r="P35" s="44"/>
      <c r="Q35" s="48"/>
      <c r="R35" s="44"/>
      <c r="S35" s="44"/>
      <c r="T35" s="23"/>
      <c r="U35" s="23"/>
      <c r="V35" s="67"/>
      <c r="W35" s="44"/>
      <c r="X35" s="44"/>
      <c r="Y35" s="44"/>
      <c r="Z35" s="44"/>
      <c r="AA35" s="44"/>
      <c r="AB35" s="44"/>
      <c r="AC35" s="44"/>
      <c r="AD35" s="44"/>
      <c r="AE35" s="44"/>
      <c r="AF35" s="23"/>
      <c r="AG35" s="23"/>
      <c r="AH35" s="67"/>
      <c r="AI35" s="44"/>
      <c r="AJ35" s="44"/>
      <c r="AK35" s="23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</row>
    <row r="36" spans="1:55" ht="15" customHeight="1" x14ac:dyDescent="0.25">
      <c r="A36" s="3"/>
      <c r="B36" s="44" t="s">
        <v>60</v>
      </c>
      <c r="C36" s="44"/>
      <c r="D36" s="44" t="s">
        <v>66</v>
      </c>
      <c r="E36" s="44"/>
      <c r="F36" s="44"/>
      <c r="G36" s="44"/>
      <c r="H36" s="44"/>
      <c r="I36" s="44"/>
      <c r="J36" s="44"/>
      <c r="K36" s="44"/>
      <c r="L36" s="44"/>
      <c r="M36" s="44" t="s">
        <v>64</v>
      </c>
      <c r="N36" s="23"/>
      <c r="O36" s="23"/>
      <c r="P36" s="23"/>
      <c r="Q36" s="23"/>
      <c r="R36" s="23"/>
      <c r="S36" s="23"/>
      <c r="T36" s="23"/>
      <c r="U36" s="44" t="s">
        <v>61</v>
      </c>
      <c r="V36" s="48"/>
      <c r="W36" s="44"/>
      <c r="X36" s="44"/>
      <c r="Y36" s="23"/>
      <c r="Z36" s="23"/>
      <c r="AA36" s="23"/>
      <c r="AB36" s="83" t="s">
        <v>173</v>
      </c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</row>
    <row r="37" spans="1:55" ht="15" customHeight="1" x14ac:dyDescent="0.25">
      <c r="A37" s="3"/>
      <c r="B37" s="44"/>
      <c r="C37" s="44"/>
      <c r="D37" s="44" t="s">
        <v>63</v>
      </c>
      <c r="E37" s="44"/>
      <c r="F37" s="44"/>
      <c r="G37" s="44"/>
      <c r="H37" s="44"/>
      <c r="I37" s="44"/>
      <c r="J37" s="44"/>
      <c r="K37" s="44"/>
      <c r="L37" s="44"/>
      <c r="M37" s="44" t="s">
        <v>62</v>
      </c>
      <c r="N37" s="23"/>
      <c r="O37" s="23"/>
      <c r="P37" s="23"/>
      <c r="Q37" s="23"/>
      <c r="R37" s="23"/>
      <c r="S37" s="23"/>
      <c r="T37" s="23"/>
      <c r="U37" s="83" t="s">
        <v>70</v>
      </c>
      <c r="V37" s="48"/>
      <c r="W37" s="44"/>
      <c r="X37" s="44"/>
      <c r="Y37" s="23"/>
      <c r="Z37" s="23"/>
      <c r="AA37" s="23"/>
      <c r="AB37" s="83" t="s">
        <v>177</v>
      </c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</row>
    <row r="38" spans="1:55" ht="15" customHeight="1" x14ac:dyDescent="0.25">
      <c r="A38" s="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83"/>
      <c r="N38" s="23"/>
      <c r="O38" s="23"/>
      <c r="P38" s="23"/>
      <c r="Q38" s="23"/>
      <c r="R38" s="23"/>
      <c r="S38" s="23"/>
      <c r="T38" s="23"/>
      <c r="U38" s="83"/>
      <c r="V38" s="48"/>
      <c r="W38" s="44"/>
      <c r="X38" s="44"/>
      <c r="Y38" s="23"/>
      <c r="Z38" s="23"/>
      <c r="AA38" s="23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</row>
    <row r="39" spans="1:55" ht="14.25" x14ac:dyDescent="0.2">
      <c r="A39" s="3"/>
      <c r="B39" s="198" t="s">
        <v>180</v>
      </c>
      <c r="C39" s="74"/>
      <c r="D39" s="74"/>
      <c r="E39" s="74"/>
      <c r="F39" s="74" t="s">
        <v>181</v>
      </c>
      <c r="G39" s="74" t="s">
        <v>3</v>
      </c>
      <c r="H39" s="74" t="s">
        <v>5</v>
      </c>
      <c r="I39" s="74" t="s">
        <v>6</v>
      </c>
      <c r="J39" s="74" t="s">
        <v>182</v>
      </c>
      <c r="K39" s="199" t="s">
        <v>17</v>
      </c>
      <c r="L39" s="44"/>
      <c r="M39" s="200" t="s">
        <v>183</v>
      </c>
      <c r="N39" s="75"/>
      <c r="O39" s="75"/>
      <c r="P39" s="74" t="s">
        <v>3</v>
      </c>
      <c r="Q39" s="74" t="s">
        <v>5</v>
      </c>
      <c r="R39" s="74" t="s">
        <v>6</v>
      </c>
      <c r="S39" s="74" t="s">
        <v>182</v>
      </c>
      <c r="T39" s="75"/>
      <c r="U39" s="199" t="s">
        <v>17</v>
      </c>
      <c r="V39" s="44"/>
      <c r="W39" s="200" t="s">
        <v>184</v>
      </c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201"/>
      <c r="AI39" s="202"/>
      <c r="AJ39" s="203"/>
      <c r="AK39" s="203"/>
      <c r="AL39" s="203"/>
      <c r="AM39" s="75"/>
      <c r="AN39" s="75"/>
      <c r="AO39" s="75"/>
      <c r="AP39" s="75"/>
      <c r="AQ39" s="115"/>
      <c r="AR39" s="23"/>
      <c r="AS39" s="23"/>
    </row>
    <row r="40" spans="1:55" ht="15" customHeight="1" x14ac:dyDescent="0.2">
      <c r="A40" s="3"/>
      <c r="B40" s="204">
        <v>2003</v>
      </c>
      <c r="C40" s="133" t="s">
        <v>35</v>
      </c>
      <c r="D40" s="181" t="s">
        <v>36</v>
      </c>
      <c r="E40" s="133"/>
      <c r="F40" s="133">
        <v>20</v>
      </c>
      <c r="G40" s="133">
        <v>26</v>
      </c>
      <c r="H40" s="205">
        <f>PRODUCT((F6+G6)/E6)</f>
        <v>0.11538461538461539</v>
      </c>
      <c r="I40" s="205">
        <f>PRODUCT(H6/E6)</f>
        <v>7.6923076923076927E-2</v>
      </c>
      <c r="J40" s="205">
        <f>PRODUCT(F6+G6+H6)/E6</f>
        <v>0.19230769230769232</v>
      </c>
      <c r="K40" s="206">
        <f>PRODUCT(I6/E6)</f>
        <v>0.65384615384615385</v>
      </c>
      <c r="L40" s="48"/>
      <c r="M40" s="207" t="s">
        <v>211</v>
      </c>
      <c r="N40" s="133"/>
      <c r="O40" s="133">
        <v>20</v>
      </c>
      <c r="P40" s="96" t="s">
        <v>271</v>
      </c>
      <c r="Q40" s="96" t="s">
        <v>233</v>
      </c>
      <c r="R40" s="96" t="s">
        <v>246</v>
      </c>
      <c r="S40" s="96" t="s">
        <v>258</v>
      </c>
      <c r="T40" s="205"/>
      <c r="U40" s="206" t="s">
        <v>216</v>
      </c>
      <c r="V40" s="48"/>
      <c r="W40" s="207" t="s">
        <v>186</v>
      </c>
      <c r="X40" s="190"/>
      <c r="Y40" s="181"/>
      <c r="Z40" s="181"/>
      <c r="AA40" s="181"/>
      <c r="AB40" s="181"/>
      <c r="AC40" s="181"/>
      <c r="AD40" s="181"/>
      <c r="AE40" s="181"/>
      <c r="AF40" s="181"/>
      <c r="AG40" s="188"/>
      <c r="AH40" s="208"/>
      <c r="AI40" s="209"/>
      <c r="AJ40" s="209"/>
      <c r="AK40" s="181"/>
      <c r="AL40" s="181"/>
      <c r="AM40" s="181"/>
      <c r="AN40" s="181"/>
      <c r="AO40" s="181"/>
      <c r="AP40" s="181"/>
      <c r="AQ40" s="185"/>
      <c r="AR40" s="23"/>
      <c r="AS40" s="23"/>
    </row>
    <row r="41" spans="1:55" ht="15" customHeight="1" x14ac:dyDescent="0.2">
      <c r="A41" s="3"/>
      <c r="B41" s="204">
        <v>2004</v>
      </c>
      <c r="C41" s="133" t="s">
        <v>37</v>
      </c>
      <c r="D41" s="181" t="s">
        <v>38</v>
      </c>
      <c r="E41" s="133"/>
      <c r="F41" s="133">
        <v>21</v>
      </c>
      <c r="G41" s="133">
        <v>27</v>
      </c>
      <c r="H41" s="205">
        <f t="shared" ref="H41:H42" si="0">PRODUCT((F7+G7)/E7)</f>
        <v>0.40740740740740738</v>
      </c>
      <c r="I41" s="205">
        <f t="shared" ref="I41:I42" si="1">PRODUCT(H7/E7)</f>
        <v>0.22222222222222221</v>
      </c>
      <c r="J41" s="205">
        <f t="shared" ref="J41:J42" si="2">PRODUCT(F7+G7+H7)/E7</f>
        <v>0.62962962962962965</v>
      </c>
      <c r="K41" s="206">
        <f t="shared" ref="K41:K42" si="3">PRODUCT(I7/E7)</f>
        <v>1.4074074074074074</v>
      </c>
      <c r="L41" s="48"/>
      <c r="M41" s="207" t="s">
        <v>212</v>
      </c>
      <c r="N41" s="133"/>
      <c r="O41" s="133">
        <v>20</v>
      </c>
      <c r="P41" s="96" t="s">
        <v>272</v>
      </c>
      <c r="Q41" s="96" t="s">
        <v>234</v>
      </c>
      <c r="R41" s="96" t="s">
        <v>247</v>
      </c>
      <c r="S41" s="96" t="s">
        <v>259</v>
      </c>
      <c r="T41" s="205"/>
      <c r="U41" s="206" t="s">
        <v>217</v>
      </c>
      <c r="V41" s="48"/>
      <c r="W41" s="210" t="s">
        <v>188</v>
      </c>
      <c r="X41" s="190"/>
      <c r="Y41" s="190" t="s">
        <v>229</v>
      </c>
      <c r="Z41" s="211"/>
      <c r="AA41" s="211"/>
      <c r="AB41" s="211"/>
      <c r="AC41" s="211"/>
      <c r="AD41" s="211"/>
      <c r="AE41" s="211"/>
      <c r="AF41" s="211"/>
      <c r="AG41" s="212" t="s">
        <v>230</v>
      </c>
      <c r="AH41" s="185"/>
      <c r="AI41" s="181"/>
      <c r="AJ41" s="181"/>
      <c r="AK41" s="181"/>
      <c r="AL41" s="181"/>
      <c r="AM41" s="181"/>
      <c r="AN41" s="181"/>
      <c r="AO41" s="181"/>
      <c r="AP41" s="181"/>
      <c r="AQ41" s="185"/>
      <c r="AR41" s="23"/>
      <c r="AS41" s="23"/>
    </row>
    <row r="42" spans="1:55" ht="15" customHeight="1" x14ac:dyDescent="0.2">
      <c r="A42" s="3"/>
      <c r="B42" s="204">
        <v>2005</v>
      </c>
      <c r="C42" s="133" t="s">
        <v>39</v>
      </c>
      <c r="D42" s="181" t="s">
        <v>38</v>
      </c>
      <c r="E42" s="133"/>
      <c r="F42" s="133">
        <v>22</v>
      </c>
      <c r="G42" s="133">
        <v>18</v>
      </c>
      <c r="H42" s="205">
        <f t="shared" si="0"/>
        <v>0.16666666666666666</v>
      </c>
      <c r="I42" s="205">
        <f t="shared" si="1"/>
        <v>0.16666666666666666</v>
      </c>
      <c r="J42" s="205">
        <f t="shared" si="2"/>
        <v>0.33333333333333331</v>
      </c>
      <c r="K42" s="206">
        <f t="shared" si="3"/>
        <v>0.88888888888888884</v>
      </c>
      <c r="L42" s="48"/>
      <c r="M42" s="207" t="s">
        <v>210</v>
      </c>
      <c r="N42" s="133"/>
      <c r="O42" s="133">
        <v>21</v>
      </c>
      <c r="P42" s="96" t="s">
        <v>273</v>
      </c>
      <c r="Q42" s="96" t="s">
        <v>235</v>
      </c>
      <c r="R42" s="96" t="s">
        <v>248</v>
      </c>
      <c r="S42" s="96" t="s">
        <v>260</v>
      </c>
      <c r="T42" s="205"/>
      <c r="U42" s="206" t="s">
        <v>218</v>
      </c>
      <c r="V42" s="48"/>
      <c r="W42" s="210" t="s">
        <v>190</v>
      </c>
      <c r="X42" s="190"/>
      <c r="Y42" s="213" t="s">
        <v>231</v>
      </c>
      <c r="Z42" s="211"/>
      <c r="AA42" s="211"/>
      <c r="AB42" s="211"/>
      <c r="AC42" s="211"/>
      <c r="AD42" s="211"/>
      <c r="AE42" s="211"/>
      <c r="AF42" s="211"/>
      <c r="AG42" s="211" t="s">
        <v>232</v>
      </c>
      <c r="AH42" s="185"/>
      <c r="AI42" s="181"/>
      <c r="AJ42" s="181"/>
      <c r="AK42" s="181"/>
      <c r="AL42" s="181"/>
      <c r="AM42" s="190"/>
      <c r="AN42" s="181"/>
      <c r="AO42" s="181"/>
      <c r="AP42" s="181"/>
      <c r="AQ42" s="185"/>
      <c r="AR42" s="23"/>
      <c r="AS42" s="23"/>
    </row>
    <row r="43" spans="1:55" ht="15" customHeight="1" x14ac:dyDescent="0.2">
      <c r="A43" s="3"/>
      <c r="B43" s="204">
        <v>2006</v>
      </c>
      <c r="C43" s="133" t="s">
        <v>37</v>
      </c>
      <c r="D43" s="181" t="s">
        <v>38</v>
      </c>
      <c r="E43" s="133"/>
      <c r="F43" s="133">
        <v>23</v>
      </c>
      <c r="G43" s="133">
        <v>3</v>
      </c>
      <c r="H43" s="205">
        <f>PRODUCT((F11+G11)/E11)</f>
        <v>0</v>
      </c>
      <c r="I43" s="205">
        <f>PRODUCT(H11/E11)</f>
        <v>0</v>
      </c>
      <c r="J43" s="205">
        <f>PRODUCT(F11+G11+H11)/E11</f>
        <v>0</v>
      </c>
      <c r="K43" s="206">
        <f>PRODUCT(I11/E11)</f>
        <v>1.3333333333333333</v>
      </c>
      <c r="L43" s="48"/>
      <c r="M43" s="207" t="s">
        <v>185</v>
      </c>
      <c r="N43" s="133"/>
      <c r="O43" s="133"/>
      <c r="P43" s="96" t="s">
        <v>274</v>
      </c>
      <c r="Q43" s="96" t="s">
        <v>236</v>
      </c>
      <c r="R43" s="96" t="s">
        <v>249</v>
      </c>
      <c r="S43" s="96" t="s">
        <v>261</v>
      </c>
      <c r="T43" s="205"/>
      <c r="U43" s="206" t="s">
        <v>219</v>
      </c>
      <c r="V43" s="48"/>
      <c r="W43" s="210"/>
      <c r="X43" s="190"/>
      <c r="Y43" s="190"/>
      <c r="Z43" s="181"/>
      <c r="AA43" s="181"/>
      <c r="AB43" s="181"/>
      <c r="AC43" s="190"/>
      <c r="AD43" s="181"/>
      <c r="AE43" s="181"/>
      <c r="AF43" s="181"/>
      <c r="AG43" s="190"/>
      <c r="AH43" s="185"/>
      <c r="AI43" s="181"/>
      <c r="AJ43" s="181"/>
      <c r="AK43" s="181"/>
      <c r="AL43" s="181"/>
      <c r="AM43" s="190"/>
      <c r="AN43" s="181"/>
      <c r="AO43" s="181"/>
      <c r="AP43" s="181"/>
      <c r="AQ43" s="185"/>
      <c r="AR43" s="23"/>
      <c r="AS43" s="23"/>
    </row>
    <row r="44" spans="1:55" ht="15" customHeight="1" x14ac:dyDescent="0.2">
      <c r="A44" s="3"/>
      <c r="B44" s="204">
        <v>2007</v>
      </c>
      <c r="C44" s="133" t="s">
        <v>40</v>
      </c>
      <c r="D44" s="181" t="s">
        <v>38</v>
      </c>
      <c r="E44" s="133"/>
      <c r="F44" s="133">
        <v>24</v>
      </c>
      <c r="G44" s="133">
        <v>26</v>
      </c>
      <c r="H44" s="205">
        <f>PRODUCT((F12+G12)/E12)</f>
        <v>0.23076923076923078</v>
      </c>
      <c r="I44" s="205">
        <f>PRODUCT(H12/E12)</f>
        <v>0.15384615384615385</v>
      </c>
      <c r="J44" s="205">
        <f>PRODUCT(F12+G12+H12)/E12</f>
        <v>0.38461538461538464</v>
      </c>
      <c r="K44" s="206">
        <f>PRODUCT(I12/E12)</f>
        <v>1</v>
      </c>
      <c r="L44" s="48"/>
      <c r="M44" s="207" t="s">
        <v>187</v>
      </c>
      <c r="N44" s="133"/>
      <c r="O44" s="133"/>
      <c r="P44" s="96" t="s">
        <v>275</v>
      </c>
      <c r="Q44" s="96" t="s">
        <v>237</v>
      </c>
      <c r="R44" s="96" t="s">
        <v>250</v>
      </c>
      <c r="S44" s="96" t="s">
        <v>262</v>
      </c>
      <c r="T44" s="205"/>
      <c r="U44" s="206" t="s">
        <v>220</v>
      </c>
      <c r="V44" s="48"/>
      <c r="W44" s="210"/>
      <c r="X44" s="190"/>
      <c r="Y44" s="190"/>
      <c r="Z44" s="181"/>
      <c r="AA44" s="181"/>
      <c r="AB44" s="181"/>
      <c r="AC44" s="190"/>
      <c r="AD44" s="181"/>
      <c r="AE44" s="181"/>
      <c r="AF44" s="181"/>
      <c r="AG44" s="190"/>
      <c r="AH44" s="185"/>
      <c r="AI44" s="181"/>
      <c r="AJ44" s="181"/>
      <c r="AK44" s="181"/>
      <c r="AL44" s="181"/>
      <c r="AM44" s="190"/>
      <c r="AN44" s="181"/>
      <c r="AO44" s="181"/>
      <c r="AP44" s="181"/>
      <c r="AQ44" s="185"/>
      <c r="AR44" s="23"/>
      <c r="AS44" s="23"/>
    </row>
    <row r="45" spans="1:55" ht="15" customHeight="1" x14ac:dyDescent="0.2">
      <c r="A45" s="3"/>
      <c r="B45" s="204">
        <v>2008</v>
      </c>
      <c r="C45" s="133" t="s">
        <v>40</v>
      </c>
      <c r="D45" s="181" t="s">
        <v>38</v>
      </c>
      <c r="E45" s="133"/>
      <c r="F45" s="133">
        <v>25</v>
      </c>
      <c r="G45" s="133">
        <v>24</v>
      </c>
      <c r="H45" s="214">
        <f>PRODUCT((F13+G13)/E13)</f>
        <v>1.2083333333333333</v>
      </c>
      <c r="I45" s="214">
        <f>PRODUCT(H13/E13)</f>
        <v>0.29166666666666669</v>
      </c>
      <c r="J45" s="214">
        <f>PRODUCT(F13+G13+H13)/E13</f>
        <v>1.5</v>
      </c>
      <c r="K45" s="206">
        <f>PRODUCT(I13/E13)</f>
        <v>2.25</v>
      </c>
      <c r="L45" s="48"/>
      <c r="M45" s="207" t="s">
        <v>189</v>
      </c>
      <c r="N45" s="133"/>
      <c r="O45" s="133"/>
      <c r="P45" s="96" t="s">
        <v>276</v>
      </c>
      <c r="Q45" s="96" t="s">
        <v>238</v>
      </c>
      <c r="R45" s="96" t="s">
        <v>251</v>
      </c>
      <c r="S45" s="96" t="s">
        <v>263</v>
      </c>
      <c r="T45" s="205"/>
      <c r="U45" s="206" t="s">
        <v>221</v>
      </c>
      <c r="V45" s="48"/>
      <c r="W45" s="210"/>
      <c r="X45" s="190"/>
      <c r="Y45" s="190"/>
      <c r="Z45" s="181"/>
      <c r="AA45" s="181"/>
      <c r="AB45" s="181"/>
      <c r="AC45" s="190"/>
      <c r="AD45" s="181"/>
      <c r="AE45" s="181"/>
      <c r="AF45" s="181"/>
      <c r="AG45" s="190"/>
      <c r="AH45" s="185"/>
      <c r="AI45" s="181"/>
      <c r="AJ45" s="181"/>
      <c r="AK45" s="181"/>
      <c r="AL45" s="181"/>
      <c r="AM45" s="190"/>
      <c r="AN45" s="181"/>
      <c r="AO45" s="181"/>
      <c r="AP45" s="181"/>
      <c r="AQ45" s="185"/>
      <c r="AR45" s="23"/>
      <c r="AS45" s="23"/>
    </row>
    <row r="46" spans="1:55" ht="15" customHeight="1" x14ac:dyDescent="0.2">
      <c r="A46" s="3"/>
      <c r="B46" s="204">
        <v>2009</v>
      </c>
      <c r="C46" s="133" t="s">
        <v>41</v>
      </c>
      <c r="D46" s="181" t="s">
        <v>36</v>
      </c>
      <c r="E46" s="133"/>
      <c r="F46" s="133">
        <v>28</v>
      </c>
      <c r="G46" s="133">
        <v>19</v>
      </c>
      <c r="H46" s="205">
        <f>PRODUCT((F14+G14)/E14)</f>
        <v>0.10526315789473684</v>
      </c>
      <c r="I46" s="205">
        <f>PRODUCT(H14/E14)</f>
        <v>5.2631578947368418E-2</v>
      </c>
      <c r="J46" s="205">
        <f>PRODUCT(F14+G14+H14)/E14</f>
        <v>0.15789473684210525</v>
      </c>
      <c r="K46" s="206">
        <f>PRODUCT(I14/E14)</f>
        <v>0.94736842105263153</v>
      </c>
      <c r="L46" s="48"/>
      <c r="M46" s="207" t="s">
        <v>191</v>
      </c>
      <c r="N46" s="133"/>
      <c r="O46" s="133"/>
      <c r="P46" s="96" t="s">
        <v>277</v>
      </c>
      <c r="Q46" s="96" t="s">
        <v>239</v>
      </c>
      <c r="R46" s="96" t="s">
        <v>252</v>
      </c>
      <c r="S46" s="96" t="s">
        <v>264</v>
      </c>
      <c r="T46" s="205"/>
      <c r="U46" s="206" t="s">
        <v>222</v>
      </c>
      <c r="V46" s="48"/>
      <c r="W46" s="210"/>
      <c r="X46" s="190"/>
      <c r="Y46" s="190"/>
      <c r="Z46" s="181"/>
      <c r="AA46" s="181"/>
      <c r="AB46" s="181"/>
      <c r="AC46" s="190"/>
      <c r="AD46" s="181"/>
      <c r="AE46" s="181"/>
      <c r="AF46" s="181"/>
      <c r="AG46" s="190"/>
      <c r="AH46" s="185"/>
      <c r="AI46" s="181"/>
      <c r="AJ46" s="181"/>
      <c r="AK46" s="181"/>
      <c r="AL46" s="181"/>
      <c r="AM46" s="190"/>
      <c r="AN46" s="181"/>
      <c r="AO46" s="181"/>
      <c r="AP46" s="181"/>
      <c r="AQ46" s="185"/>
      <c r="AR46" s="23"/>
      <c r="AS46" s="23"/>
    </row>
    <row r="47" spans="1:55" ht="15" customHeight="1" x14ac:dyDescent="0.2">
      <c r="A47" s="3"/>
      <c r="B47" s="204">
        <v>2010</v>
      </c>
      <c r="C47" s="133" t="s">
        <v>41</v>
      </c>
      <c r="D47" s="181" t="s">
        <v>42</v>
      </c>
      <c r="E47" s="133"/>
      <c r="F47" s="133">
        <v>29</v>
      </c>
      <c r="G47" s="133">
        <v>26</v>
      </c>
      <c r="H47" s="205">
        <f>PRODUCT((F15+G15)/E15)</f>
        <v>0.84615384615384615</v>
      </c>
      <c r="I47" s="205">
        <f>PRODUCT(H15/E15)</f>
        <v>0.19230769230769232</v>
      </c>
      <c r="J47" s="205">
        <f>PRODUCT(F15+G15+H15)/E15</f>
        <v>1.0384615384615385</v>
      </c>
      <c r="K47" s="206">
        <f>PRODUCT(I15/E15)</f>
        <v>2.6153846153846154</v>
      </c>
      <c r="L47" s="48"/>
      <c r="M47" s="207" t="s">
        <v>192</v>
      </c>
      <c r="N47" s="133"/>
      <c r="O47" s="133"/>
      <c r="P47" s="96" t="s">
        <v>278</v>
      </c>
      <c r="Q47" s="96" t="s">
        <v>240</v>
      </c>
      <c r="R47" s="96" t="s">
        <v>253</v>
      </c>
      <c r="S47" s="96" t="s">
        <v>265</v>
      </c>
      <c r="T47" s="205"/>
      <c r="U47" s="206" t="s">
        <v>223</v>
      </c>
      <c r="V47" s="48"/>
      <c r="W47" s="210"/>
      <c r="X47" s="190"/>
      <c r="Y47" s="190"/>
      <c r="Z47" s="181"/>
      <c r="AA47" s="181"/>
      <c r="AB47" s="181"/>
      <c r="AC47" s="190"/>
      <c r="AD47" s="181"/>
      <c r="AE47" s="181"/>
      <c r="AF47" s="181"/>
      <c r="AG47" s="190"/>
      <c r="AH47" s="185"/>
      <c r="AI47" s="181"/>
      <c r="AJ47" s="181"/>
      <c r="AK47" s="181"/>
      <c r="AL47" s="181"/>
      <c r="AM47" s="190"/>
      <c r="AN47" s="181"/>
      <c r="AO47" s="181"/>
      <c r="AP47" s="181"/>
      <c r="AQ47" s="185"/>
      <c r="AR47" s="23"/>
      <c r="AS47" s="23"/>
    </row>
    <row r="48" spans="1:55" ht="15" customHeight="1" x14ac:dyDescent="0.2">
      <c r="A48" s="3"/>
      <c r="B48" s="204">
        <v>2011</v>
      </c>
      <c r="C48" s="133" t="s">
        <v>41</v>
      </c>
      <c r="D48" s="181" t="s">
        <v>42</v>
      </c>
      <c r="E48" s="133"/>
      <c r="F48" s="133">
        <v>30</v>
      </c>
      <c r="G48" s="133">
        <v>26</v>
      </c>
      <c r="H48" s="205">
        <f>PRODUCT((F16+G16)/E16)</f>
        <v>0.26923076923076922</v>
      </c>
      <c r="I48" s="205">
        <f>PRODUCT(H16/E16)</f>
        <v>7.6923076923076927E-2</v>
      </c>
      <c r="J48" s="205">
        <f>PRODUCT(F16+G16+H16)/E16</f>
        <v>0.34615384615384615</v>
      </c>
      <c r="K48" s="206">
        <f>PRODUCT(I16/E16)</f>
        <v>1.8076923076923077</v>
      </c>
      <c r="L48" s="48"/>
      <c r="M48" s="207" t="s">
        <v>193</v>
      </c>
      <c r="N48" s="133"/>
      <c r="O48" s="133"/>
      <c r="P48" s="96" t="s">
        <v>279</v>
      </c>
      <c r="Q48" s="96" t="s">
        <v>241</v>
      </c>
      <c r="R48" s="96" t="s">
        <v>254</v>
      </c>
      <c r="S48" s="96" t="s">
        <v>266</v>
      </c>
      <c r="T48" s="205"/>
      <c r="U48" s="206" t="s">
        <v>224</v>
      </c>
      <c r="V48" s="48"/>
      <c r="W48" s="210"/>
      <c r="X48" s="190"/>
      <c r="Y48" s="190"/>
      <c r="Z48" s="181"/>
      <c r="AA48" s="181"/>
      <c r="AB48" s="181"/>
      <c r="AC48" s="190"/>
      <c r="AD48" s="181"/>
      <c r="AE48" s="181"/>
      <c r="AF48" s="181"/>
      <c r="AG48" s="190"/>
      <c r="AH48" s="185"/>
      <c r="AI48" s="181"/>
      <c r="AJ48" s="181"/>
      <c r="AK48" s="181"/>
      <c r="AL48" s="181"/>
      <c r="AM48" s="190"/>
      <c r="AN48" s="181"/>
      <c r="AO48" s="181"/>
      <c r="AP48" s="181"/>
      <c r="AQ48" s="185"/>
      <c r="AR48" s="23"/>
      <c r="AS48" s="23"/>
    </row>
    <row r="49" spans="1:45" ht="15" customHeight="1" x14ac:dyDescent="0.2">
      <c r="A49" s="3"/>
      <c r="B49" s="204">
        <v>2012</v>
      </c>
      <c r="C49" s="133" t="s">
        <v>67</v>
      </c>
      <c r="D49" s="181" t="s">
        <v>42</v>
      </c>
      <c r="E49" s="133"/>
      <c r="F49" s="133">
        <v>31</v>
      </c>
      <c r="G49" s="133">
        <v>26</v>
      </c>
      <c r="H49" s="205">
        <f>PRODUCT((F17+G17)/E17)</f>
        <v>0.26923076923076922</v>
      </c>
      <c r="I49" s="205">
        <f>PRODUCT(H17/E17)</f>
        <v>0.11538461538461539</v>
      </c>
      <c r="J49" s="205">
        <f>PRODUCT(F17+G17+H17)/E17</f>
        <v>0.38461538461538464</v>
      </c>
      <c r="K49" s="206">
        <f>PRODUCT(I17/E17)</f>
        <v>2.4230769230769229</v>
      </c>
      <c r="L49" s="48"/>
      <c r="M49" s="207" t="s">
        <v>194</v>
      </c>
      <c r="N49" s="133"/>
      <c r="O49" s="133"/>
      <c r="P49" s="96" t="s">
        <v>280</v>
      </c>
      <c r="Q49" s="96" t="s">
        <v>242</v>
      </c>
      <c r="R49" s="96" t="s">
        <v>255</v>
      </c>
      <c r="S49" s="96" t="s">
        <v>267</v>
      </c>
      <c r="T49" s="205"/>
      <c r="U49" s="206" t="s">
        <v>225</v>
      </c>
      <c r="V49" s="48"/>
      <c r="W49" s="210"/>
      <c r="X49" s="190"/>
      <c r="Y49" s="190"/>
      <c r="Z49" s="181"/>
      <c r="AA49" s="181"/>
      <c r="AB49" s="181"/>
      <c r="AC49" s="190"/>
      <c r="AD49" s="181"/>
      <c r="AE49" s="181"/>
      <c r="AF49" s="181"/>
      <c r="AG49" s="190"/>
      <c r="AH49" s="185"/>
      <c r="AI49" s="181"/>
      <c r="AJ49" s="181"/>
      <c r="AK49" s="181"/>
      <c r="AL49" s="181"/>
      <c r="AM49" s="190"/>
      <c r="AN49" s="181"/>
      <c r="AO49" s="181"/>
      <c r="AP49" s="181"/>
      <c r="AQ49" s="185"/>
      <c r="AR49" s="23"/>
      <c r="AS49" s="23"/>
    </row>
    <row r="50" spans="1:45" ht="15" customHeight="1" x14ac:dyDescent="0.2">
      <c r="A50" s="3"/>
      <c r="B50" s="204">
        <v>2013</v>
      </c>
      <c r="C50" s="133" t="s">
        <v>41</v>
      </c>
      <c r="D50" s="181" t="s">
        <v>69</v>
      </c>
      <c r="E50" s="133"/>
      <c r="F50" s="133">
        <v>32</v>
      </c>
      <c r="G50" s="133">
        <v>22</v>
      </c>
      <c r="H50" s="205">
        <f>PRODUCT((F18+G18)/E18)</f>
        <v>0.63636363636363635</v>
      </c>
      <c r="I50" s="205">
        <f>PRODUCT(H18/E18)</f>
        <v>0.22727272727272727</v>
      </c>
      <c r="J50" s="205">
        <f>PRODUCT(F18+G18+H18)/E18</f>
        <v>0.86363636363636365</v>
      </c>
      <c r="K50" s="215">
        <f>PRODUCT(I18/E18)</f>
        <v>3.0454545454545454</v>
      </c>
      <c r="L50" s="48"/>
      <c r="M50" s="207" t="s">
        <v>195</v>
      </c>
      <c r="N50" s="133"/>
      <c r="O50" s="133"/>
      <c r="P50" s="96" t="s">
        <v>281</v>
      </c>
      <c r="Q50" s="96" t="s">
        <v>243</v>
      </c>
      <c r="R50" s="96" t="s">
        <v>256</v>
      </c>
      <c r="S50" s="96" t="s">
        <v>268</v>
      </c>
      <c r="T50" s="205"/>
      <c r="U50" s="206" t="s">
        <v>226</v>
      </c>
      <c r="V50" s="48"/>
      <c r="W50" s="210"/>
      <c r="X50" s="190"/>
      <c r="Y50" s="190"/>
      <c r="Z50" s="181"/>
      <c r="AA50" s="181"/>
      <c r="AB50" s="181"/>
      <c r="AC50" s="190"/>
      <c r="AD50" s="181"/>
      <c r="AE50" s="181"/>
      <c r="AF50" s="181"/>
      <c r="AG50" s="190"/>
      <c r="AH50" s="185"/>
      <c r="AI50" s="181"/>
      <c r="AJ50" s="181"/>
      <c r="AK50" s="181"/>
      <c r="AL50" s="181"/>
      <c r="AM50" s="190"/>
      <c r="AN50" s="181"/>
      <c r="AO50" s="181"/>
      <c r="AP50" s="181"/>
      <c r="AQ50" s="185"/>
      <c r="AR50" s="23"/>
      <c r="AS50" s="23"/>
    </row>
    <row r="51" spans="1:45" ht="15" customHeight="1" x14ac:dyDescent="0.2">
      <c r="A51" s="3"/>
      <c r="B51" s="204">
        <v>2014</v>
      </c>
      <c r="C51" s="133" t="s">
        <v>107</v>
      </c>
      <c r="D51" s="181" t="s">
        <v>69</v>
      </c>
      <c r="E51" s="133"/>
      <c r="F51" s="133">
        <v>33</v>
      </c>
      <c r="G51" s="133">
        <v>30</v>
      </c>
      <c r="H51" s="205">
        <f>PRODUCT((F19+G19)/E19)</f>
        <v>0.36666666666666664</v>
      </c>
      <c r="I51" s="205">
        <f>PRODUCT(H19/E19)</f>
        <v>0.16666666666666666</v>
      </c>
      <c r="J51" s="205">
        <f>PRODUCT(F19+G19+H19)/E19</f>
        <v>0.53333333333333333</v>
      </c>
      <c r="K51" s="206">
        <f>PRODUCT(I19/E19)</f>
        <v>2.0666666666666669</v>
      </c>
      <c r="L51" s="48"/>
      <c r="M51" s="207" t="s">
        <v>196</v>
      </c>
      <c r="N51" s="133"/>
      <c r="O51" s="133"/>
      <c r="P51" s="96" t="s">
        <v>282</v>
      </c>
      <c r="Q51" s="96" t="s">
        <v>244</v>
      </c>
      <c r="R51" s="96" t="s">
        <v>257</v>
      </c>
      <c r="S51" s="96" t="s">
        <v>269</v>
      </c>
      <c r="T51" s="205"/>
      <c r="U51" s="206" t="s">
        <v>227</v>
      </c>
      <c r="V51" s="48"/>
      <c r="W51" s="210"/>
      <c r="X51" s="190"/>
      <c r="Y51" s="190"/>
      <c r="Z51" s="181"/>
      <c r="AA51" s="181"/>
      <c r="AB51" s="181"/>
      <c r="AC51" s="190"/>
      <c r="AD51" s="181"/>
      <c r="AE51" s="181"/>
      <c r="AF51" s="181"/>
      <c r="AG51" s="190"/>
      <c r="AH51" s="185"/>
      <c r="AI51" s="181"/>
      <c r="AJ51" s="181"/>
      <c r="AK51" s="181"/>
      <c r="AL51" s="181"/>
      <c r="AM51" s="190"/>
      <c r="AN51" s="181"/>
      <c r="AO51" s="181"/>
      <c r="AP51" s="181"/>
      <c r="AQ51" s="185"/>
      <c r="AR51" s="23"/>
      <c r="AS51" s="23"/>
    </row>
    <row r="52" spans="1:45" ht="15" customHeight="1" x14ac:dyDescent="0.2">
      <c r="A52" s="3"/>
      <c r="B52" s="204">
        <v>2015</v>
      </c>
      <c r="C52" s="133" t="s">
        <v>67</v>
      </c>
      <c r="D52" s="181" t="s">
        <v>69</v>
      </c>
      <c r="E52" s="133"/>
      <c r="F52" s="133">
        <v>34</v>
      </c>
      <c r="G52" s="133">
        <v>29</v>
      </c>
      <c r="H52" s="205">
        <f>PRODUCT((F20+G20)/E20)</f>
        <v>0.27586206896551724</v>
      </c>
      <c r="I52" s="205">
        <f>PRODUCT(H20/E20)</f>
        <v>0.13793103448275862</v>
      </c>
      <c r="J52" s="205">
        <f>PRODUCT(F20+G20+H20)/E20</f>
        <v>0.41379310344827586</v>
      </c>
      <c r="K52" s="206">
        <f>PRODUCT(I20/E20)</f>
        <v>2.2068965517241379</v>
      </c>
      <c r="L52" s="48"/>
      <c r="M52" s="207" t="s">
        <v>197</v>
      </c>
      <c r="N52" s="133"/>
      <c r="O52" s="133"/>
      <c r="P52" s="7" t="s">
        <v>283</v>
      </c>
      <c r="Q52" s="7" t="s">
        <v>245</v>
      </c>
      <c r="R52" s="7" t="s">
        <v>219</v>
      </c>
      <c r="S52" s="7" t="s">
        <v>270</v>
      </c>
      <c r="T52" s="214"/>
      <c r="U52" s="215" t="s">
        <v>228</v>
      </c>
      <c r="V52" s="48"/>
      <c r="W52" s="210"/>
      <c r="X52" s="190"/>
      <c r="Y52" s="190"/>
      <c r="Z52" s="181"/>
      <c r="AA52" s="181"/>
      <c r="AB52" s="181"/>
      <c r="AC52" s="190"/>
      <c r="AD52" s="181"/>
      <c r="AE52" s="181"/>
      <c r="AF52" s="181"/>
      <c r="AG52" s="190"/>
      <c r="AH52" s="185"/>
      <c r="AI52" s="181"/>
      <c r="AJ52" s="181"/>
      <c r="AK52" s="181"/>
      <c r="AL52" s="181"/>
      <c r="AM52" s="190"/>
      <c r="AN52" s="181"/>
      <c r="AO52" s="181"/>
      <c r="AP52" s="181"/>
      <c r="AQ52" s="185"/>
      <c r="AR52" s="23"/>
      <c r="AS52" s="23"/>
    </row>
    <row r="53" spans="1:45" ht="15" customHeight="1" x14ac:dyDescent="0.2">
      <c r="A53" s="3"/>
      <c r="B53" s="204"/>
      <c r="C53" s="133"/>
      <c r="D53" s="181"/>
      <c r="E53" s="133"/>
      <c r="F53" s="133"/>
      <c r="G53" s="133"/>
      <c r="H53" s="205"/>
      <c r="I53" s="205"/>
      <c r="J53" s="205"/>
      <c r="K53" s="206"/>
      <c r="L53" s="48"/>
      <c r="M53" s="207"/>
      <c r="N53" s="133"/>
      <c r="O53" s="133"/>
      <c r="P53" s="133"/>
      <c r="Q53" s="133"/>
      <c r="R53" s="205"/>
      <c r="S53" s="205"/>
      <c r="T53" s="205"/>
      <c r="U53" s="206"/>
      <c r="V53" s="48"/>
      <c r="W53" s="210"/>
      <c r="X53" s="190"/>
      <c r="Y53" s="190"/>
      <c r="Z53" s="181"/>
      <c r="AA53" s="181"/>
      <c r="AB53" s="181"/>
      <c r="AC53" s="190"/>
      <c r="AD53" s="181"/>
      <c r="AE53" s="181"/>
      <c r="AF53" s="181"/>
      <c r="AG53" s="190"/>
      <c r="AH53" s="185"/>
      <c r="AI53" s="181"/>
      <c r="AJ53" s="181"/>
      <c r="AK53" s="181"/>
      <c r="AL53" s="181"/>
      <c r="AM53" s="190"/>
      <c r="AN53" s="181"/>
      <c r="AO53" s="181"/>
      <c r="AP53" s="181"/>
      <c r="AQ53" s="185"/>
      <c r="AR53" s="23"/>
      <c r="AS53" s="23"/>
    </row>
    <row r="54" spans="1:45" s="76" customFormat="1" ht="15" customHeight="1" x14ac:dyDescent="0.25">
      <c r="A54" s="73"/>
      <c r="B54" s="191"/>
      <c r="C54" s="193"/>
      <c r="D54" s="193"/>
      <c r="E54" s="193"/>
      <c r="F54" s="193"/>
      <c r="G54" s="193"/>
      <c r="H54" s="216"/>
      <c r="I54" s="216"/>
      <c r="J54" s="216"/>
      <c r="K54" s="217"/>
      <c r="L54" s="48"/>
      <c r="M54" s="191"/>
      <c r="N54" s="193"/>
      <c r="O54" s="193"/>
      <c r="P54" s="193"/>
      <c r="Q54" s="193"/>
      <c r="R54" s="193"/>
      <c r="S54" s="193"/>
      <c r="T54" s="193"/>
      <c r="U54" s="217"/>
      <c r="V54" s="48"/>
      <c r="W54" s="191"/>
      <c r="X54" s="193"/>
      <c r="Y54" s="193"/>
      <c r="Z54" s="193"/>
      <c r="AA54" s="193"/>
      <c r="AB54" s="193"/>
      <c r="AC54" s="193"/>
      <c r="AD54" s="193"/>
      <c r="AE54" s="193"/>
      <c r="AF54" s="216"/>
      <c r="AG54" s="216"/>
      <c r="AH54" s="217"/>
      <c r="AI54" s="193"/>
      <c r="AJ54" s="193"/>
      <c r="AK54" s="193"/>
      <c r="AL54" s="193"/>
      <c r="AM54" s="193"/>
      <c r="AN54" s="193"/>
      <c r="AO54" s="193"/>
      <c r="AP54" s="193"/>
      <c r="AQ54" s="196"/>
      <c r="AR54" s="44"/>
      <c r="AS54" s="218"/>
    </row>
    <row r="55" spans="1:45" s="76" customFormat="1" ht="15" customHeight="1" x14ac:dyDescent="0.25">
      <c r="A55" s="73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219"/>
      <c r="AG55" s="220"/>
      <c r="AH55" s="220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218"/>
    </row>
    <row r="56" spans="1:45" ht="15" customHeight="1" x14ac:dyDescent="0.2">
      <c r="A56" s="3"/>
      <c r="B56" s="198" t="s">
        <v>198</v>
      </c>
      <c r="C56" s="74"/>
      <c r="D56" s="74"/>
      <c r="E56" s="74"/>
      <c r="F56" s="74" t="s">
        <v>181</v>
      </c>
      <c r="G56" s="74" t="s">
        <v>3</v>
      </c>
      <c r="H56" s="74" t="s">
        <v>5</v>
      </c>
      <c r="I56" s="74" t="s">
        <v>6</v>
      </c>
      <c r="J56" s="74" t="s">
        <v>182</v>
      </c>
      <c r="K56" s="199" t="s">
        <v>17</v>
      </c>
      <c r="L56" s="44"/>
      <c r="M56" s="200" t="s">
        <v>183</v>
      </c>
      <c r="N56" s="75"/>
      <c r="O56" s="75"/>
      <c r="P56" s="74" t="s">
        <v>3</v>
      </c>
      <c r="Q56" s="74" t="s">
        <v>5</v>
      </c>
      <c r="R56" s="74" t="s">
        <v>6</v>
      </c>
      <c r="S56" s="74" t="s">
        <v>182</v>
      </c>
      <c r="T56" s="75"/>
      <c r="U56" s="199" t="s">
        <v>17</v>
      </c>
      <c r="V56" s="44"/>
      <c r="W56" s="200" t="s">
        <v>199</v>
      </c>
      <c r="X56" s="75"/>
      <c r="Y56" s="75"/>
      <c r="Z56" s="75"/>
      <c r="AA56" s="75"/>
      <c r="AB56" s="75"/>
      <c r="AC56" s="75"/>
      <c r="AD56" s="75"/>
      <c r="AE56" s="75"/>
      <c r="AF56" s="221"/>
      <c r="AG56" s="221"/>
      <c r="AH56" s="222"/>
      <c r="AI56" s="202"/>
      <c r="AJ56" s="203"/>
      <c r="AK56" s="203"/>
      <c r="AL56" s="203"/>
      <c r="AM56" s="75"/>
      <c r="AN56" s="75"/>
      <c r="AO56" s="75"/>
      <c r="AP56" s="75"/>
      <c r="AQ56" s="115"/>
      <c r="AR56" s="23"/>
      <c r="AS56" s="23"/>
    </row>
    <row r="57" spans="1:45" ht="15" customHeight="1" x14ac:dyDescent="0.2">
      <c r="A57" s="3"/>
      <c r="B57" s="204">
        <v>2003</v>
      </c>
      <c r="C57" s="133" t="s">
        <v>35</v>
      </c>
      <c r="D57" s="181" t="s">
        <v>36</v>
      </c>
      <c r="E57" s="133"/>
      <c r="F57" s="133">
        <v>20</v>
      </c>
      <c r="G57" s="133">
        <v>5</v>
      </c>
      <c r="H57" s="205">
        <f>PRODUCT((V6+W6)/U6)</f>
        <v>0.4</v>
      </c>
      <c r="I57" s="205">
        <f>PRODUCT(X6/U6)</f>
        <v>0</v>
      </c>
      <c r="J57" s="205">
        <f>PRODUCT(V6+W6+X6)/U6</f>
        <v>0.4</v>
      </c>
      <c r="K57" s="206">
        <f>PRODUCT(Y6/U6)</f>
        <v>0.6</v>
      </c>
      <c r="L57" s="48"/>
      <c r="M57" s="207" t="s">
        <v>213</v>
      </c>
      <c r="N57" s="133"/>
      <c r="O57" s="133">
        <v>20</v>
      </c>
      <c r="P57" s="133" t="s">
        <v>241</v>
      </c>
      <c r="Q57" s="133" t="s">
        <v>330</v>
      </c>
      <c r="R57" s="209"/>
      <c r="S57" s="133" t="s">
        <v>294</v>
      </c>
      <c r="T57" s="223"/>
      <c r="U57" s="206" t="s">
        <v>307</v>
      </c>
      <c r="V57" s="48"/>
      <c r="W57" s="210"/>
      <c r="X57" s="190"/>
      <c r="Y57" s="190"/>
      <c r="Z57" s="181"/>
      <c r="AA57" s="181"/>
      <c r="AB57" s="181"/>
      <c r="AC57" s="190"/>
      <c r="AD57" s="181"/>
      <c r="AE57" s="181"/>
      <c r="AF57" s="181"/>
      <c r="AG57" s="190"/>
      <c r="AH57" s="185"/>
      <c r="AI57" s="209"/>
      <c r="AJ57" s="209"/>
      <c r="AK57" s="181"/>
      <c r="AL57" s="181"/>
      <c r="AM57" s="181"/>
      <c r="AN57" s="181"/>
      <c r="AO57" s="181"/>
      <c r="AP57" s="181"/>
      <c r="AQ57" s="185"/>
      <c r="AR57" s="23"/>
      <c r="AS57" s="23"/>
    </row>
    <row r="58" spans="1:45" ht="15" customHeight="1" x14ac:dyDescent="0.2">
      <c r="A58" s="3"/>
      <c r="B58" s="204">
        <v>2004</v>
      </c>
      <c r="C58" s="133" t="s">
        <v>37</v>
      </c>
      <c r="D58" s="181" t="s">
        <v>38</v>
      </c>
      <c r="E58" s="133"/>
      <c r="F58" s="133">
        <v>21</v>
      </c>
      <c r="G58" s="133">
        <v>14</v>
      </c>
      <c r="H58" s="205">
        <f>PRODUCT((V7+W7)/U7)</f>
        <v>0.14285714285714285</v>
      </c>
      <c r="I58" s="205">
        <f>PRODUCT(X7/U7)</f>
        <v>0</v>
      </c>
      <c r="J58" s="205">
        <f>PRODUCT(V7+W7+X7)/U7</f>
        <v>0.14285714285714285</v>
      </c>
      <c r="K58" s="206">
        <f>PRODUCT(Y7/U7)</f>
        <v>1.1428571428571428</v>
      </c>
      <c r="L58" s="48"/>
      <c r="M58" s="207" t="s">
        <v>214</v>
      </c>
      <c r="N58" s="133"/>
      <c r="O58" s="133">
        <v>20</v>
      </c>
      <c r="P58" s="133" t="s">
        <v>318</v>
      </c>
      <c r="Q58" s="133" t="s">
        <v>331</v>
      </c>
      <c r="R58" s="209"/>
      <c r="S58" s="133" t="s">
        <v>295</v>
      </c>
      <c r="T58" s="223"/>
      <c r="U58" s="206" t="s">
        <v>308</v>
      </c>
      <c r="V58" s="48"/>
      <c r="W58" s="210"/>
      <c r="X58" s="190"/>
      <c r="Y58" s="190"/>
      <c r="Z58" s="181"/>
      <c r="AA58" s="181"/>
      <c r="AB58" s="181"/>
      <c r="AC58" s="190"/>
      <c r="AD58" s="181"/>
      <c r="AE58" s="181"/>
      <c r="AF58" s="181"/>
      <c r="AG58" s="190"/>
      <c r="AH58" s="185"/>
      <c r="AI58" s="181"/>
      <c r="AJ58" s="181"/>
      <c r="AK58" s="181"/>
      <c r="AL58" s="181"/>
      <c r="AM58" s="181"/>
      <c r="AN58" s="181"/>
      <c r="AO58" s="181"/>
      <c r="AP58" s="181"/>
      <c r="AQ58" s="185"/>
      <c r="AR58" s="23"/>
      <c r="AS58" s="23"/>
    </row>
    <row r="59" spans="1:45" ht="15" customHeight="1" x14ac:dyDescent="0.2">
      <c r="A59" s="3"/>
      <c r="B59" s="204">
        <v>2005</v>
      </c>
      <c r="C59" s="133" t="s">
        <v>39</v>
      </c>
      <c r="D59" s="181" t="s">
        <v>38</v>
      </c>
      <c r="E59" s="133"/>
      <c r="F59" s="133">
        <v>22</v>
      </c>
      <c r="G59" s="133">
        <v>14</v>
      </c>
      <c r="H59" s="205">
        <f>PRODUCT((V8+W8)/U8)</f>
        <v>0</v>
      </c>
      <c r="I59" s="205">
        <f>PRODUCT(X8/U8)</f>
        <v>0</v>
      </c>
      <c r="J59" s="205">
        <f>PRODUCT(V8+W8+X8)/U8</f>
        <v>0</v>
      </c>
      <c r="K59" s="206">
        <f>PRODUCT(Y8/U8)</f>
        <v>0.42857142857142855</v>
      </c>
      <c r="L59" s="48"/>
      <c r="M59" s="207" t="s">
        <v>215</v>
      </c>
      <c r="N59" s="133"/>
      <c r="O59" s="133">
        <v>21</v>
      </c>
      <c r="P59" s="133" t="s">
        <v>319</v>
      </c>
      <c r="Q59" s="133" t="s">
        <v>332</v>
      </c>
      <c r="R59" s="209"/>
      <c r="S59" s="133" t="s">
        <v>296</v>
      </c>
      <c r="T59" s="223"/>
      <c r="U59" s="206" t="s">
        <v>309</v>
      </c>
      <c r="V59" s="48"/>
      <c r="W59" s="210"/>
      <c r="X59" s="190"/>
      <c r="Y59" s="190"/>
      <c r="Z59" s="181"/>
      <c r="AA59" s="181"/>
      <c r="AB59" s="181"/>
      <c r="AC59" s="190"/>
      <c r="AD59" s="181"/>
      <c r="AE59" s="181"/>
      <c r="AF59" s="181"/>
      <c r="AG59" s="190"/>
      <c r="AH59" s="185"/>
      <c r="AI59" s="181"/>
      <c r="AJ59" s="181"/>
      <c r="AK59" s="181"/>
      <c r="AL59" s="181"/>
      <c r="AM59" s="190"/>
      <c r="AN59" s="181"/>
      <c r="AO59" s="181"/>
      <c r="AP59" s="181"/>
      <c r="AQ59" s="185"/>
      <c r="AR59" s="23"/>
      <c r="AS59" s="23"/>
    </row>
    <row r="60" spans="1:45" ht="15" customHeight="1" x14ac:dyDescent="0.2">
      <c r="A60" s="3"/>
      <c r="B60" s="204">
        <v>2006</v>
      </c>
      <c r="C60" s="133" t="s">
        <v>37</v>
      </c>
      <c r="D60" s="181" t="s">
        <v>38</v>
      </c>
      <c r="E60" s="133"/>
      <c r="F60" s="133">
        <v>23</v>
      </c>
      <c r="G60" s="133">
        <v>15</v>
      </c>
      <c r="H60" s="205">
        <f>PRODUCT((V11+W11)/U11)</f>
        <v>0.2</v>
      </c>
      <c r="I60" s="205">
        <f>PRODUCT(X11/U11)</f>
        <v>0.13333333333333333</v>
      </c>
      <c r="J60" s="205">
        <f>PRODUCT(V11+W11+X11)/U11</f>
        <v>0.33333333333333331</v>
      </c>
      <c r="K60" s="206">
        <f>PRODUCT(Y11/U11)</f>
        <v>0.73333333333333328</v>
      </c>
      <c r="L60" s="48"/>
      <c r="M60" s="207" t="s">
        <v>200</v>
      </c>
      <c r="N60" s="133"/>
      <c r="O60" s="133"/>
      <c r="P60" s="133" t="s">
        <v>320</v>
      </c>
      <c r="Q60" s="133" t="s">
        <v>333</v>
      </c>
      <c r="R60" s="133" t="s">
        <v>284</v>
      </c>
      <c r="S60" s="133" t="s">
        <v>297</v>
      </c>
      <c r="T60" s="223"/>
      <c r="U60" s="206" t="s">
        <v>310</v>
      </c>
      <c r="V60" s="48"/>
      <c r="W60" s="210"/>
      <c r="X60" s="190"/>
      <c r="Y60" s="190"/>
      <c r="Z60" s="181"/>
      <c r="AA60" s="181"/>
      <c r="AB60" s="181"/>
      <c r="AC60" s="190"/>
      <c r="AD60" s="181"/>
      <c r="AE60" s="181"/>
      <c r="AF60" s="181"/>
      <c r="AG60" s="190"/>
      <c r="AH60" s="185"/>
      <c r="AI60" s="181"/>
      <c r="AJ60" s="181"/>
      <c r="AK60" s="181"/>
      <c r="AL60" s="181"/>
      <c r="AM60" s="190"/>
      <c r="AN60" s="181"/>
      <c r="AO60" s="181"/>
      <c r="AP60" s="181"/>
      <c r="AQ60" s="185"/>
      <c r="AR60" s="23"/>
      <c r="AS60" s="23"/>
    </row>
    <row r="61" spans="1:45" ht="15" customHeight="1" x14ac:dyDescent="0.2">
      <c r="A61" s="3"/>
      <c r="B61" s="204">
        <v>2007</v>
      </c>
      <c r="C61" s="133" t="s">
        <v>40</v>
      </c>
      <c r="D61" s="181" t="s">
        <v>38</v>
      </c>
      <c r="E61" s="133"/>
      <c r="F61" s="133">
        <v>24</v>
      </c>
      <c r="G61" s="133">
        <v>14</v>
      </c>
      <c r="H61" s="205">
        <f t="shared" ref="H61:H69" si="4">PRODUCT((V12+W12)/U12)</f>
        <v>0.42857142857142855</v>
      </c>
      <c r="I61" s="205">
        <f t="shared" ref="I61:I69" si="5">PRODUCT(X12/U12)</f>
        <v>0.14285714285714285</v>
      </c>
      <c r="J61" s="205">
        <f t="shared" ref="J61:J69" si="6">PRODUCT(V12+W12+X12)/U12</f>
        <v>0.5714285714285714</v>
      </c>
      <c r="K61" s="206">
        <f t="shared" ref="K61:K69" si="7">PRODUCT(Y12/U12)</f>
        <v>1</v>
      </c>
      <c r="L61" s="48"/>
      <c r="M61" s="207" t="s">
        <v>201</v>
      </c>
      <c r="N61" s="133"/>
      <c r="O61" s="133"/>
      <c r="P61" s="133" t="s">
        <v>321</v>
      </c>
      <c r="Q61" s="133" t="s">
        <v>334</v>
      </c>
      <c r="R61" s="133" t="s">
        <v>285</v>
      </c>
      <c r="S61" s="133" t="s">
        <v>298</v>
      </c>
      <c r="T61" s="223"/>
      <c r="U61" s="206" t="s">
        <v>311</v>
      </c>
      <c r="V61" s="48"/>
      <c r="W61" s="210"/>
      <c r="X61" s="190"/>
      <c r="Y61" s="190"/>
      <c r="Z61" s="181"/>
      <c r="AA61" s="181"/>
      <c r="AB61" s="181"/>
      <c r="AC61" s="190"/>
      <c r="AD61" s="181"/>
      <c r="AE61" s="181"/>
      <c r="AF61" s="181"/>
      <c r="AG61" s="190"/>
      <c r="AH61" s="185"/>
      <c r="AI61" s="181"/>
      <c r="AJ61" s="181"/>
      <c r="AK61" s="181"/>
      <c r="AL61" s="181"/>
      <c r="AM61" s="190"/>
      <c r="AN61" s="181"/>
      <c r="AO61" s="181"/>
      <c r="AP61" s="181"/>
      <c r="AQ61" s="185"/>
      <c r="AR61" s="23"/>
      <c r="AS61" s="23"/>
    </row>
    <row r="62" spans="1:45" ht="15" customHeight="1" x14ac:dyDescent="0.2">
      <c r="A62" s="3"/>
      <c r="B62" s="204">
        <v>2008</v>
      </c>
      <c r="C62" s="133" t="s">
        <v>40</v>
      </c>
      <c r="D62" s="181" t="s">
        <v>38</v>
      </c>
      <c r="E62" s="133"/>
      <c r="F62" s="133">
        <v>25</v>
      </c>
      <c r="G62" s="133">
        <v>17</v>
      </c>
      <c r="H62" s="205">
        <f t="shared" si="4"/>
        <v>0.11764705882352941</v>
      </c>
      <c r="I62" s="205">
        <f t="shared" si="5"/>
        <v>0.11764705882352941</v>
      </c>
      <c r="J62" s="205">
        <f t="shared" si="6"/>
        <v>0.23529411764705882</v>
      </c>
      <c r="K62" s="206">
        <f t="shared" si="7"/>
        <v>0.47058823529411764</v>
      </c>
      <c r="L62" s="48"/>
      <c r="M62" s="207" t="s">
        <v>202</v>
      </c>
      <c r="N62" s="133"/>
      <c r="O62" s="133"/>
      <c r="P62" s="133" t="s">
        <v>322</v>
      </c>
      <c r="Q62" s="133" t="s">
        <v>335</v>
      </c>
      <c r="R62" s="133" t="s">
        <v>286</v>
      </c>
      <c r="S62" s="133" t="s">
        <v>299</v>
      </c>
      <c r="T62" s="223"/>
      <c r="U62" s="206" t="s">
        <v>312</v>
      </c>
      <c r="V62" s="48"/>
      <c r="W62" s="210"/>
      <c r="X62" s="190"/>
      <c r="Y62" s="190"/>
      <c r="Z62" s="181"/>
      <c r="AA62" s="181"/>
      <c r="AB62" s="181"/>
      <c r="AC62" s="190"/>
      <c r="AD62" s="181"/>
      <c r="AE62" s="181"/>
      <c r="AF62" s="181"/>
      <c r="AG62" s="190"/>
      <c r="AH62" s="185"/>
      <c r="AI62" s="181"/>
      <c r="AJ62" s="181"/>
      <c r="AK62" s="181"/>
      <c r="AL62" s="181"/>
      <c r="AM62" s="190"/>
      <c r="AN62" s="181"/>
      <c r="AO62" s="181"/>
      <c r="AP62" s="181"/>
      <c r="AQ62" s="185"/>
      <c r="AR62" s="23"/>
      <c r="AS62" s="23"/>
    </row>
    <row r="63" spans="1:45" ht="15" customHeight="1" x14ac:dyDescent="0.2">
      <c r="A63" s="3"/>
      <c r="B63" s="204">
        <v>2009</v>
      </c>
      <c r="C63" s="133" t="s">
        <v>41</v>
      </c>
      <c r="D63" s="181" t="s">
        <v>36</v>
      </c>
      <c r="E63" s="133"/>
      <c r="F63" s="133">
        <v>28</v>
      </c>
      <c r="G63" s="133"/>
      <c r="H63" s="205"/>
      <c r="I63" s="205"/>
      <c r="J63" s="205"/>
      <c r="K63" s="206"/>
      <c r="L63" s="48"/>
      <c r="M63" s="207" t="s">
        <v>203</v>
      </c>
      <c r="N63" s="133"/>
      <c r="O63" s="133"/>
      <c r="P63" s="133" t="s">
        <v>323</v>
      </c>
      <c r="Q63" s="133" t="s">
        <v>336</v>
      </c>
      <c r="R63" s="133" t="s">
        <v>287</v>
      </c>
      <c r="S63" s="133" t="s">
        <v>300</v>
      </c>
      <c r="T63" s="223"/>
      <c r="U63" s="206" t="s">
        <v>311</v>
      </c>
      <c r="V63" s="48"/>
      <c r="W63" s="210"/>
      <c r="X63" s="190"/>
      <c r="Y63" s="190"/>
      <c r="Z63" s="181"/>
      <c r="AA63" s="181"/>
      <c r="AB63" s="181"/>
      <c r="AC63" s="190"/>
      <c r="AD63" s="181"/>
      <c r="AE63" s="181"/>
      <c r="AF63" s="181"/>
      <c r="AG63" s="190"/>
      <c r="AH63" s="185"/>
      <c r="AI63" s="181"/>
      <c r="AJ63" s="181"/>
      <c r="AK63" s="181"/>
      <c r="AL63" s="181"/>
      <c r="AM63" s="190"/>
      <c r="AN63" s="181"/>
      <c r="AO63" s="181"/>
      <c r="AP63" s="181"/>
      <c r="AQ63" s="185"/>
      <c r="AR63" s="23"/>
      <c r="AS63" s="23"/>
    </row>
    <row r="64" spans="1:45" ht="15" customHeight="1" x14ac:dyDescent="0.2">
      <c r="A64" s="3"/>
      <c r="B64" s="204">
        <v>2010</v>
      </c>
      <c r="C64" s="133" t="s">
        <v>41</v>
      </c>
      <c r="D64" s="181" t="s">
        <v>42</v>
      </c>
      <c r="E64" s="133"/>
      <c r="F64" s="133">
        <v>29</v>
      </c>
      <c r="G64" s="133"/>
      <c r="H64" s="205"/>
      <c r="I64" s="205"/>
      <c r="J64" s="205"/>
      <c r="K64" s="206"/>
      <c r="L64" s="48"/>
      <c r="M64" s="207" t="s">
        <v>204</v>
      </c>
      <c r="N64" s="133"/>
      <c r="O64" s="133"/>
      <c r="P64" s="133" t="s">
        <v>324</v>
      </c>
      <c r="Q64" s="133" t="s">
        <v>337</v>
      </c>
      <c r="R64" s="133" t="s">
        <v>288</v>
      </c>
      <c r="S64" s="133" t="s">
        <v>301</v>
      </c>
      <c r="T64" s="223"/>
      <c r="U64" s="206" t="s">
        <v>313</v>
      </c>
      <c r="V64" s="48"/>
      <c r="W64" s="210"/>
      <c r="X64" s="190"/>
      <c r="Y64" s="190"/>
      <c r="Z64" s="181"/>
      <c r="AA64" s="181"/>
      <c r="AB64" s="181"/>
      <c r="AC64" s="190"/>
      <c r="AD64" s="181"/>
      <c r="AE64" s="181"/>
      <c r="AF64" s="181"/>
      <c r="AG64" s="190"/>
      <c r="AH64" s="185"/>
      <c r="AI64" s="181"/>
      <c r="AJ64" s="181"/>
      <c r="AK64" s="181"/>
      <c r="AL64" s="181"/>
      <c r="AM64" s="190"/>
      <c r="AN64" s="181"/>
      <c r="AO64" s="181"/>
      <c r="AP64" s="181"/>
      <c r="AQ64" s="185"/>
      <c r="AR64" s="23"/>
      <c r="AS64" s="23"/>
    </row>
    <row r="65" spans="1:45" ht="15" customHeight="1" x14ac:dyDescent="0.2">
      <c r="A65" s="3"/>
      <c r="B65" s="204">
        <v>2011</v>
      </c>
      <c r="C65" s="133" t="s">
        <v>41</v>
      </c>
      <c r="D65" s="181" t="s">
        <v>42</v>
      </c>
      <c r="E65" s="133"/>
      <c r="F65" s="133">
        <v>30</v>
      </c>
      <c r="G65" s="133"/>
      <c r="H65" s="205"/>
      <c r="I65" s="205"/>
      <c r="J65" s="205"/>
      <c r="K65" s="206"/>
      <c r="L65" s="48"/>
      <c r="M65" s="207" t="s">
        <v>205</v>
      </c>
      <c r="N65" s="133"/>
      <c r="O65" s="133"/>
      <c r="P65" s="133" t="s">
        <v>325</v>
      </c>
      <c r="Q65" s="133" t="s">
        <v>338</v>
      </c>
      <c r="R65" s="133" t="s">
        <v>289</v>
      </c>
      <c r="S65" s="133" t="s">
        <v>302</v>
      </c>
      <c r="T65" s="223"/>
      <c r="U65" s="206" t="s">
        <v>314</v>
      </c>
      <c r="V65" s="48"/>
      <c r="W65" s="210"/>
      <c r="X65" s="190"/>
      <c r="Y65" s="190"/>
      <c r="Z65" s="181"/>
      <c r="AA65" s="181"/>
      <c r="AB65" s="181"/>
      <c r="AC65" s="190"/>
      <c r="AD65" s="181"/>
      <c r="AE65" s="181"/>
      <c r="AF65" s="181"/>
      <c r="AG65" s="190"/>
      <c r="AH65" s="185"/>
      <c r="AI65" s="181"/>
      <c r="AJ65" s="181"/>
      <c r="AK65" s="181"/>
      <c r="AL65" s="181"/>
      <c r="AM65" s="190"/>
      <c r="AN65" s="181"/>
      <c r="AO65" s="181"/>
      <c r="AP65" s="181"/>
      <c r="AQ65" s="185"/>
      <c r="AR65" s="23"/>
      <c r="AS65" s="23"/>
    </row>
    <row r="66" spans="1:45" ht="15" customHeight="1" x14ac:dyDescent="0.2">
      <c r="A66" s="3"/>
      <c r="B66" s="204">
        <v>2012</v>
      </c>
      <c r="C66" s="133" t="s">
        <v>67</v>
      </c>
      <c r="D66" s="181" t="s">
        <v>42</v>
      </c>
      <c r="E66" s="133"/>
      <c r="F66" s="133">
        <v>31</v>
      </c>
      <c r="G66" s="133">
        <v>12</v>
      </c>
      <c r="H66" s="214">
        <f t="shared" si="4"/>
        <v>0.5</v>
      </c>
      <c r="I66" s="214">
        <f t="shared" si="5"/>
        <v>0.33333333333333331</v>
      </c>
      <c r="J66" s="214">
        <f t="shared" si="6"/>
        <v>0.83333333333333337</v>
      </c>
      <c r="K66" s="215">
        <f t="shared" si="7"/>
        <v>3.0833333333333335</v>
      </c>
      <c r="L66" s="48"/>
      <c r="M66" s="207" t="s">
        <v>206</v>
      </c>
      <c r="N66" s="133"/>
      <c r="O66" s="133"/>
      <c r="P66" s="133" t="s">
        <v>326</v>
      </c>
      <c r="Q66" s="133" t="s">
        <v>339</v>
      </c>
      <c r="R66" s="111" t="s">
        <v>290</v>
      </c>
      <c r="S66" s="133" t="s">
        <v>303</v>
      </c>
      <c r="T66" s="223"/>
      <c r="U66" s="206" t="s">
        <v>315</v>
      </c>
      <c r="V66" s="48"/>
      <c r="W66" s="210"/>
      <c r="X66" s="190"/>
      <c r="Y66" s="190"/>
      <c r="Z66" s="181"/>
      <c r="AA66" s="181"/>
      <c r="AB66" s="181"/>
      <c r="AC66" s="190"/>
      <c r="AD66" s="181"/>
      <c r="AE66" s="181"/>
      <c r="AF66" s="181"/>
      <c r="AG66" s="190"/>
      <c r="AH66" s="185"/>
      <c r="AI66" s="181"/>
      <c r="AJ66" s="181"/>
      <c r="AK66" s="181"/>
      <c r="AL66" s="181"/>
      <c r="AM66" s="190"/>
      <c r="AN66" s="181"/>
      <c r="AO66" s="181"/>
      <c r="AP66" s="181"/>
      <c r="AQ66" s="185"/>
      <c r="AR66" s="23"/>
      <c r="AS66" s="23"/>
    </row>
    <row r="67" spans="1:45" ht="15" customHeight="1" x14ac:dyDescent="0.2">
      <c r="A67" s="3"/>
      <c r="B67" s="204">
        <v>2013</v>
      </c>
      <c r="C67" s="133" t="s">
        <v>41</v>
      </c>
      <c r="D67" s="181" t="s">
        <v>69</v>
      </c>
      <c r="E67" s="133"/>
      <c r="F67" s="133">
        <v>32</v>
      </c>
      <c r="G67" s="133"/>
      <c r="H67" s="205"/>
      <c r="I67" s="205"/>
      <c r="J67" s="205"/>
      <c r="K67" s="206"/>
      <c r="L67" s="48"/>
      <c r="M67" s="207" t="s">
        <v>207</v>
      </c>
      <c r="N67" s="133"/>
      <c r="O67" s="133"/>
      <c r="P67" s="133" t="s">
        <v>327</v>
      </c>
      <c r="Q67" s="133" t="s">
        <v>340</v>
      </c>
      <c r="R67" s="133" t="s">
        <v>291</v>
      </c>
      <c r="S67" s="133" t="s">
        <v>304</v>
      </c>
      <c r="T67" s="223"/>
      <c r="U67" s="206" t="s">
        <v>316</v>
      </c>
      <c r="V67" s="48"/>
      <c r="W67" s="224"/>
      <c r="X67" s="209"/>
      <c r="Y67" s="209"/>
      <c r="Z67" s="209"/>
      <c r="AA67" s="209"/>
      <c r="AB67" s="209"/>
      <c r="AC67" s="209"/>
      <c r="AD67" s="209"/>
      <c r="AE67" s="209"/>
      <c r="AF67" s="223"/>
      <c r="AG67" s="223"/>
      <c r="AH67" s="225"/>
      <c r="AI67" s="181"/>
      <c r="AJ67" s="181"/>
      <c r="AK67" s="181"/>
      <c r="AL67" s="181"/>
      <c r="AM67" s="190"/>
      <c r="AN67" s="181"/>
      <c r="AO67" s="181"/>
      <c r="AP67" s="181"/>
      <c r="AQ67" s="185"/>
      <c r="AR67" s="23"/>
      <c r="AS67" s="23"/>
    </row>
    <row r="68" spans="1:45" ht="15" customHeight="1" x14ac:dyDescent="0.2">
      <c r="A68" s="3"/>
      <c r="B68" s="204">
        <v>2014</v>
      </c>
      <c r="C68" s="133" t="s">
        <v>107</v>
      </c>
      <c r="D68" s="181" t="s">
        <v>69</v>
      </c>
      <c r="E68" s="133"/>
      <c r="F68" s="133">
        <v>33</v>
      </c>
      <c r="G68" s="133"/>
      <c r="H68" s="205"/>
      <c r="I68" s="205"/>
      <c r="J68" s="205"/>
      <c r="K68" s="206"/>
      <c r="L68" s="48"/>
      <c r="M68" s="207" t="s">
        <v>208</v>
      </c>
      <c r="N68" s="133"/>
      <c r="O68" s="133"/>
      <c r="P68" s="133" t="s">
        <v>328</v>
      </c>
      <c r="Q68" s="133" t="s">
        <v>340</v>
      </c>
      <c r="R68" s="133" t="s">
        <v>292</v>
      </c>
      <c r="S68" s="133" t="s">
        <v>305</v>
      </c>
      <c r="T68" s="223"/>
      <c r="U68" s="206" t="s">
        <v>280</v>
      </c>
      <c r="V68" s="48"/>
      <c r="W68" s="224"/>
      <c r="X68" s="209"/>
      <c r="Y68" s="209"/>
      <c r="Z68" s="209"/>
      <c r="AA68" s="209"/>
      <c r="AB68" s="209"/>
      <c r="AC68" s="209"/>
      <c r="AD68" s="209"/>
      <c r="AE68" s="209"/>
      <c r="AF68" s="223"/>
      <c r="AG68" s="223"/>
      <c r="AH68" s="225"/>
      <c r="AI68" s="181"/>
      <c r="AJ68" s="181"/>
      <c r="AK68" s="181"/>
      <c r="AL68" s="181"/>
      <c r="AM68" s="190"/>
      <c r="AN68" s="181"/>
      <c r="AO68" s="181"/>
      <c r="AP68" s="181"/>
      <c r="AQ68" s="185"/>
      <c r="AR68" s="23"/>
      <c r="AS68" s="23"/>
    </row>
    <row r="69" spans="1:45" ht="15" customHeight="1" x14ac:dyDescent="0.2">
      <c r="A69" s="3"/>
      <c r="B69" s="204">
        <v>2015</v>
      </c>
      <c r="C69" s="133" t="s">
        <v>67</v>
      </c>
      <c r="D69" s="181" t="s">
        <v>69</v>
      </c>
      <c r="E69" s="133"/>
      <c r="F69" s="133">
        <v>34</v>
      </c>
      <c r="G69" s="133">
        <v>10</v>
      </c>
      <c r="H69" s="205">
        <f t="shared" si="4"/>
        <v>0.3</v>
      </c>
      <c r="I69" s="205">
        <f t="shared" si="5"/>
        <v>0.1</v>
      </c>
      <c r="J69" s="205">
        <f t="shared" si="6"/>
        <v>0.4</v>
      </c>
      <c r="K69" s="206">
        <f t="shared" si="7"/>
        <v>1.6</v>
      </c>
      <c r="L69" s="48"/>
      <c r="M69" s="207" t="s">
        <v>209</v>
      </c>
      <c r="N69" s="133"/>
      <c r="O69" s="133"/>
      <c r="P69" s="111" t="s">
        <v>329</v>
      </c>
      <c r="Q69" s="111" t="s">
        <v>341</v>
      </c>
      <c r="R69" s="133" t="s">
        <v>293</v>
      </c>
      <c r="S69" s="111" t="s">
        <v>306</v>
      </c>
      <c r="T69" s="226"/>
      <c r="U69" s="215" t="s">
        <v>317</v>
      </c>
      <c r="V69" s="48"/>
      <c r="W69" s="224"/>
      <c r="X69" s="209"/>
      <c r="Y69" s="209"/>
      <c r="Z69" s="209"/>
      <c r="AA69" s="209"/>
      <c r="AB69" s="209"/>
      <c r="AC69" s="209"/>
      <c r="AD69" s="209"/>
      <c r="AE69" s="209"/>
      <c r="AF69" s="223"/>
      <c r="AG69" s="223"/>
      <c r="AH69" s="225"/>
      <c r="AI69" s="181"/>
      <c r="AJ69" s="181"/>
      <c r="AK69" s="181"/>
      <c r="AL69" s="181"/>
      <c r="AM69" s="190"/>
      <c r="AN69" s="181"/>
      <c r="AO69" s="181"/>
      <c r="AP69" s="181"/>
      <c r="AQ69" s="185"/>
      <c r="AR69" s="23"/>
      <c r="AS69" s="23"/>
    </row>
    <row r="70" spans="1:45" s="76" customFormat="1" ht="15" customHeight="1" x14ac:dyDescent="0.25">
      <c r="A70" s="73"/>
      <c r="B70" s="191"/>
      <c r="C70" s="193"/>
      <c r="D70" s="193"/>
      <c r="E70" s="193"/>
      <c r="F70" s="193"/>
      <c r="G70" s="193"/>
      <c r="H70" s="216"/>
      <c r="I70" s="216"/>
      <c r="J70" s="216"/>
      <c r="K70" s="217"/>
      <c r="L70" s="48"/>
      <c r="M70" s="191"/>
      <c r="N70" s="193"/>
      <c r="O70" s="193"/>
      <c r="P70" s="193"/>
      <c r="Q70" s="193"/>
      <c r="R70" s="193"/>
      <c r="S70" s="193"/>
      <c r="T70" s="193"/>
      <c r="U70" s="217"/>
      <c r="V70" s="48"/>
      <c r="W70" s="191"/>
      <c r="X70" s="193"/>
      <c r="Y70" s="193"/>
      <c r="Z70" s="193"/>
      <c r="AA70" s="193"/>
      <c r="AB70" s="193"/>
      <c r="AC70" s="193"/>
      <c r="AD70" s="193"/>
      <c r="AE70" s="193"/>
      <c r="AF70" s="193"/>
      <c r="AG70" s="193"/>
      <c r="AH70" s="196"/>
      <c r="AI70" s="193"/>
      <c r="AJ70" s="193"/>
      <c r="AK70" s="193"/>
      <c r="AL70" s="193"/>
      <c r="AM70" s="193"/>
      <c r="AN70" s="193"/>
      <c r="AO70" s="193"/>
      <c r="AP70" s="193"/>
      <c r="AQ70" s="196"/>
      <c r="AR70" s="44"/>
      <c r="AS70" s="218"/>
    </row>
    <row r="71" spans="1:45" s="76" customFormat="1" ht="15" customHeight="1" x14ac:dyDescent="0.25">
      <c r="A71" s="73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23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218"/>
    </row>
    <row r="72" spans="1:45" s="76" customFormat="1" ht="15" customHeight="1" x14ac:dyDescent="0.25">
      <c r="A72" s="73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23"/>
      <c r="AM72" s="23"/>
      <c r="AN72" s="23"/>
      <c r="AO72" s="44"/>
      <c r="AP72" s="44"/>
      <c r="AQ72" s="44"/>
      <c r="AR72" s="218"/>
      <c r="AS72" s="218"/>
    </row>
    <row r="73" spans="1:45" s="76" customFormat="1" ht="15" customHeight="1" x14ac:dyDescent="0.25">
      <c r="A73" s="73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23"/>
      <c r="AM73" s="23"/>
      <c r="AN73" s="23"/>
      <c r="AO73" s="44"/>
      <c r="AP73" s="44"/>
      <c r="AQ73" s="44"/>
      <c r="AR73" s="218"/>
      <c r="AS73" s="218"/>
    </row>
    <row r="74" spans="1:45" s="76" customFormat="1" ht="15" customHeight="1" x14ac:dyDescent="0.25">
      <c r="A74" s="73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23"/>
      <c r="AM74" s="23"/>
      <c r="AN74" s="23"/>
      <c r="AO74" s="44"/>
      <c r="AP74" s="44"/>
      <c r="AQ74" s="44"/>
      <c r="AR74" s="218"/>
      <c r="AS74" s="218"/>
    </row>
    <row r="75" spans="1:45" s="76" customFormat="1" ht="15" customHeight="1" x14ac:dyDescent="0.25">
      <c r="A75" s="73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23"/>
      <c r="AM75" s="23"/>
      <c r="AN75" s="23"/>
      <c r="AO75" s="44"/>
      <c r="AP75" s="44"/>
      <c r="AQ75" s="44"/>
      <c r="AR75" s="218"/>
      <c r="AS75" s="218"/>
    </row>
    <row r="76" spans="1:45" s="76" customFormat="1" ht="15" customHeight="1" x14ac:dyDescent="0.25">
      <c r="A76" s="73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23"/>
      <c r="AM76" s="23"/>
      <c r="AN76" s="23"/>
      <c r="AO76" s="44"/>
      <c r="AP76" s="44"/>
      <c r="AQ76" s="44"/>
      <c r="AR76" s="218"/>
      <c r="AS76" s="218"/>
    </row>
    <row r="77" spans="1:45" s="76" customFormat="1" ht="15" customHeight="1" x14ac:dyDescent="0.25">
      <c r="A77" s="73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23"/>
      <c r="AM77" s="23"/>
      <c r="AN77" s="23"/>
      <c r="AO77" s="44"/>
      <c r="AP77" s="44"/>
      <c r="AQ77" s="44"/>
      <c r="AR77" s="218"/>
      <c r="AS77" s="218"/>
    </row>
    <row r="78" spans="1:45" s="76" customFormat="1" ht="15" customHeight="1" x14ac:dyDescent="0.25">
      <c r="A78" s="73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23"/>
      <c r="AM78" s="23"/>
      <c r="AN78" s="23"/>
      <c r="AO78" s="44"/>
      <c r="AP78" s="44"/>
      <c r="AQ78" s="44"/>
      <c r="AR78" s="218"/>
      <c r="AS78" s="218"/>
    </row>
    <row r="79" spans="1:45" s="76" customFormat="1" ht="15" customHeight="1" x14ac:dyDescent="0.25">
      <c r="A79" s="73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23"/>
      <c r="AM79" s="23"/>
      <c r="AN79" s="23"/>
      <c r="AO79" s="44"/>
      <c r="AP79" s="44"/>
      <c r="AQ79" s="44"/>
      <c r="AR79" s="218"/>
      <c r="AS79" s="218"/>
    </row>
    <row r="80" spans="1:45" s="76" customFormat="1" ht="15" customHeight="1" x14ac:dyDescent="0.25">
      <c r="A80" s="73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23"/>
      <c r="AM80" s="23"/>
      <c r="AN80" s="23"/>
      <c r="AO80" s="44"/>
      <c r="AP80" s="44"/>
      <c r="AQ80" s="44"/>
      <c r="AR80" s="218"/>
      <c r="AS80" s="218"/>
    </row>
    <row r="81" spans="1:45" s="76" customFormat="1" ht="15" customHeight="1" x14ac:dyDescent="0.25">
      <c r="A81" s="73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23"/>
      <c r="AM81" s="23"/>
      <c r="AN81" s="23"/>
      <c r="AO81" s="44"/>
      <c r="AP81" s="44"/>
      <c r="AQ81" s="44"/>
      <c r="AR81" s="218"/>
      <c r="AS81" s="218"/>
    </row>
    <row r="82" spans="1:45" s="76" customFormat="1" ht="15" customHeight="1" x14ac:dyDescent="0.25">
      <c r="A82" s="7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23"/>
      <c r="AM82" s="23"/>
      <c r="AN82" s="23"/>
      <c r="AO82" s="44"/>
      <c r="AP82" s="44"/>
      <c r="AQ82" s="44"/>
      <c r="AR82" s="218"/>
      <c r="AS82" s="218"/>
    </row>
    <row r="83" spans="1:45" s="76" customFormat="1" ht="15" customHeight="1" x14ac:dyDescent="0.25">
      <c r="A83" s="73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23"/>
      <c r="AM83" s="23"/>
      <c r="AN83" s="23"/>
      <c r="AO83" s="44"/>
      <c r="AP83" s="44"/>
      <c r="AQ83" s="44"/>
      <c r="AR83" s="218"/>
      <c r="AS83" s="218"/>
    </row>
    <row r="84" spans="1:45" s="76" customFormat="1" ht="15" customHeight="1" x14ac:dyDescent="0.25">
      <c r="A84" s="73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23"/>
      <c r="AM84" s="23"/>
      <c r="AN84" s="23"/>
      <c r="AO84" s="44"/>
      <c r="AP84" s="44"/>
      <c r="AQ84" s="44"/>
      <c r="AR84" s="218"/>
      <c r="AS84" s="218"/>
    </row>
    <row r="85" spans="1:45" s="76" customFormat="1" ht="15" customHeight="1" x14ac:dyDescent="0.25">
      <c r="A85" s="73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23"/>
      <c r="AM85" s="23"/>
      <c r="AN85" s="23"/>
      <c r="AO85" s="44"/>
      <c r="AP85" s="44"/>
      <c r="AQ85" s="44"/>
      <c r="AR85" s="218"/>
      <c r="AS85" s="218"/>
    </row>
    <row r="86" spans="1:45" s="76" customFormat="1" ht="15" customHeight="1" x14ac:dyDescent="0.25">
      <c r="A86" s="73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23"/>
      <c r="AM86" s="23"/>
      <c r="AN86" s="23"/>
      <c r="AO86" s="44"/>
      <c r="AP86" s="44"/>
      <c r="AQ86" s="44"/>
      <c r="AR86" s="218"/>
      <c r="AS86" s="218"/>
    </row>
    <row r="87" spans="1:45" s="76" customFormat="1" ht="15" customHeight="1" x14ac:dyDescent="0.25">
      <c r="A87" s="73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23"/>
      <c r="AM87" s="23"/>
      <c r="AN87" s="23"/>
      <c r="AO87" s="44"/>
      <c r="AP87" s="44"/>
      <c r="AQ87" s="44"/>
      <c r="AR87" s="218"/>
      <c r="AS87" s="218"/>
    </row>
    <row r="88" spans="1:45" s="76" customFormat="1" ht="15" customHeight="1" x14ac:dyDescent="0.25">
      <c r="A88" s="73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23"/>
      <c r="AM88" s="23"/>
      <c r="AN88" s="23"/>
      <c r="AO88" s="44"/>
      <c r="AP88" s="44"/>
      <c r="AQ88" s="44"/>
      <c r="AR88" s="218"/>
      <c r="AS88" s="218"/>
    </row>
    <row r="89" spans="1:45" s="76" customFormat="1" ht="15" customHeight="1" x14ac:dyDescent="0.25">
      <c r="A89" s="73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23"/>
      <c r="AM89" s="23"/>
      <c r="AN89" s="23"/>
      <c r="AO89" s="44"/>
      <c r="AP89" s="44"/>
      <c r="AQ89" s="44"/>
      <c r="AR89" s="218"/>
      <c r="AS89" s="218"/>
    </row>
    <row r="90" spans="1:45" s="76" customFormat="1" ht="15" customHeight="1" x14ac:dyDescent="0.25">
      <c r="A90" s="73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23"/>
      <c r="AM90" s="23"/>
      <c r="AN90" s="23"/>
      <c r="AO90" s="44"/>
      <c r="AP90" s="44"/>
      <c r="AQ90" s="44"/>
      <c r="AR90" s="218"/>
      <c r="AS90" s="218"/>
    </row>
    <row r="91" spans="1:45" s="76" customFormat="1" ht="15" customHeight="1" x14ac:dyDescent="0.25">
      <c r="A91" s="73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23"/>
      <c r="AM91" s="23"/>
      <c r="AN91" s="23"/>
      <c r="AO91" s="44"/>
      <c r="AP91" s="44"/>
      <c r="AQ91" s="44"/>
      <c r="AR91" s="218"/>
      <c r="AS91" s="218"/>
    </row>
    <row r="92" spans="1:45" s="76" customFormat="1" ht="15" customHeight="1" x14ac:dyDescent="0.25">
      <c r="A92" s="73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23"/>
      <c r="AM92" s="23"/>
      <c r="AN92" s="23"/>
      <c r="AO92" s="44"/>
      <c r="AP92" s="44"/>
      <c r="AQ92" s="44"/>
      <c r="AR92" s="218"/>
      <c r="AS92" s="218"/>
    </row>
    <row r="93" spans="1:45" s="76" customFormat="1" ht="15" customHeight="1" x14ac:dyDescent="0.25">
      <c r="A93" s="73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23"/>
      <c r="AM93" s="23"/>
      <c r="AN93" s="23"/>
      <c r="AO93" s="44"/>
      <c r="AP93" s="44"/>
      <c r="AQ93" s="44"/>
      <c r="AR93" s="218"/>
      <c r="AS93" s="218"/>
    </row>
    <row r="94" spans="1:45" s="76" customFormat="1" ht="15" customHeight="1" x14ac:dyDescent="0.25">
      <c r="A94" s="73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23"/>
      <c r="AM94" s="23"/>
      <c r="AN94" s="23"/>
      <c r="AO94" s="44"/>
      <c r="AP94" s="44"/>
      <c r="AQ94" s="44"/>
      <c r="AR94" s="218"/>
      <c r="AS94" s="218"/>
    </row>
    <row r="95" spans="1:45" s="76" customFormat="1" ht="15" customHeight="1" x14ac:dyDescent="0.25">
      <c r="A95" s="73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23"/>
      <c r="AM95" s="23"/>
      <c r="AN95" s="23"/>
      <c r="AO95" s="44"/>
      <c r="AP95" s="44"/>
      <c r="AQ95" s="44"/>
      <c r="AR95" s="218"/>
      <c r="AS95" s="218"/>
    </row>
    <row r="96" spans="1:45" s="76" customFormat="1" ht="15" customHeight="1" x14ac:dyDescent="0.25">
      <c r="A96" s="73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23"/>
      <c r="AM96" s="23"/>
      <c r="AN96" s="23"/>
      <c r="AO96" s="44"/>
      <c r="AP96" s="44"/>
      <c r="AQ96" s="44"/>
      <c r="AR96" s="218"/>
      <c r="AS96" s="218"/>
    </row>
    <row r="97" spans="1:45" s="76" customFormat="1" ht="15" customHeight="1" x14ac:dyDescent="0.25">
      <c r="A97" s="73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23"/>
      <c r="AM97" s="23"/>
      <c r="AN97" s="23"/>
      <c r="AO97" s="44"/>
      <c r="AP97" s="44"/>
      <c r="AQ97" s="44"/>
      <c r="AR97" s="218"/>
      <c r="AS97" s="218"/>
    </row>
    <row r="98" spans="1:45" s="76" customFormat="1" ht="15" customHeight="1" x14ac:dyDescent="0.25">
      <c r="A98" s="73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23"/>
      <c r="AM98" s="23"/>
      <c r="AN98" s="23"/>
      <c r="AO98" s="44"/>
      <c r="AP98" s="44"/>
      <c r="AQ98" s="44"/>
      <c r="AR98" s="218"/>
      <c r="AS98" s="218"/>
    </row>
    <row r="99" spans="1:45" s="76" customFormat="1" ht="15" customHeight="1" x14ac:dyDescent="0.25">
      <c r="A99" s="73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23"/>
      <c r="AM99" s="23"/>
      <c r="AN99" s="23"/>
      <c r="AO99" s="44"/>
      <c r="AP99" s="44"/>
      <c r="AQ99" s="44"/>
      <c r="AR99" s="218"/>
      <c r="AS99" s="218"/>
    </row>
    <row r="100" spans="1:45" s="76" customFormat="1" ht="15" customHeight="1" x14ac:dyDescent="0.25">
      <c r="A100" s="73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23"/>
      <c r="AM100" s="23"/>
      <c r="AN100" s="23"/>
      <c r="AO100" s="44"/>
      <c r="AP100" s="44"/>
      <c r="AQ100" s="44"/>
      <c r="AR100" s="218"/>
      <c r="AS100" s="218"/>
    </row>
    <row r="101" spans="1:45" s="76" customFormat="1" ht="15" customHeight="1" x14ac:dyDescent="0.25">
      <c r="A101" s="73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23"/>
      <c r="AM101" s="23"/>
      <c r="AN101" s="23"/>
      <c r="AO101" s="44"/>
      <c r="AP101" s="44"/>
      <c r="AQ101" s="44"/>
      <c r="AR101" s="218"/>
      <c r="AS101" s="218"/>
    </row>
    <row r="102" spans="1:45" s="76" customFormat="1" ht="15" customHeight="1" x14ac:dyDescent="0.25">
      <c r="A102" s="73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23"/>
      <c r="AM102" s="23"/>
      <c r="AN102" s="23"/>
      <c r="AO102" s="44"/>
      <c r="AP102" s="44"/>
      <c r="AQ102" s="44"/>
      <c r="AR102" s="218"/>
      <c r="AS102" s="218"/>
    </row>
    <row r="103" spans="1:45" s="76" customFormat="1" ht="15" customHeight="1" x14ac:dyDescent="0.25">
      <c r="A103" s="73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23"/>
      <c r="AM103" s="23"/>
      <c r="AN103" s="23"/>
      <c r="AO103" s="44"/>
      <c r="AP103" s="44"/>
      <c r="AQ103" s="44"/>
      <c r="AR103" s="218"/>
      <c r="AS103" s="218"/>
    </row>
    <row r="104" spans="1:45" s="76" customFormat="1" ht="15" customHeight="1" x14ac:dyDescent="0.25">
      <c r="A104" s="73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23"/>
      <c r="AM104" s="23"/>
      <c r="AN104" s="23"/>
      <c r="AO104" s="44"/>
      <c r="AP104" s="44"/>
      <c r="AQ104" s="44"/>
      <c r="AR104" s="218"/>
      <c r="AS104" s="218"/>
    </row>
    <row r="105" spans="1:45" s="76" customFormat="1" ht="15" customHeight="1" x14ac:dyDescent="0.25">
      <c r="A105" s="73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23"/>
      <c r="AM105" s="23"/>
      <c r="AN105" s="23"/>
      <c r="AO105" s="44"/>
      <c r="AP105" s="44"/>
      <c r="AQ105" s="44"/>
      <c r="AR105" s="218"/>
      <c r="AS105" s="218"/>
    </row>
    <row r="106" spans="1:45" s="76" customFormat="1" ht="15" customHeight="1" x14ac:dyDescent="0.25">
      <c r="A106" s="73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23"/>
      <c r="AM106" s="23"/>
      <c r="AN106" s="23"/>
      <c r="AO106" s="44"/>
      <c r="AP106" s="44"/>
      <c r="AQ106" s="44"/>
      <c r="AR106" s="218"/>
      <c r="AS106" s="218"/>
    </row>
    <row r="107" spans="1:45" s="76" customFormat="1" ht="15" customHeight="1" x14ac:dyDescent="0.25">
      <c r="A107" s="73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23"/>
      <c r="AM107" s="23"/>
      <c r="AN107" s="23"/>
      <c r="AO107" s="44"/>
      <c r="AP107" s="44"/>
      <c r="AQ107" s="44"/>
      <c r="AR107" s="218"/>
      <c r="AS107" s="218"/>
    </row>
    <row r="108" spans="1:45" s="76" customFormat="1" ht="15" customHeight="1" x14ac:dyDescent="0.25">
      <c r="A108" s="73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23"/>
      <c r="AM108" s="23"/>
      <c r="AN108" s="23"/>
      <c r="AO108" s="44"/>
      <c r="AP108" s="44"/>
      <c r="AQ108" s="44"/>
      <c r="AR108" s="218"/>
      <c r="AS108" s="218"/>
    </row>
    <row r="109" spans="1:45" s="76" customFormat="1" ht="15" customHeight="1" x14ac:dyDescent="0.25">
      <c r="A109" s="73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23"/>
      <c r="AM109" s="23"/>
      <c r="AN109" s="23"/>
      <c r="AO109" s="44"/>
      <c r="AP109" s="44"/>
      <c r="AQ109" s="44"/>
      <c r="AR109" s="218"/>
      <c r="AS109" s="218"/>
    </row>
    <row r="110" spans="1:45" s="76" customFormat="1" ht="15" customHeight="1" x14ac:dyDescent="0.25">
      <c r="A110" s="73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23"/>
      <c r="AM110" s="23"/>
      <c r="AN110" s="23"/>
      <c r="AO110" s="44"/>
      <c r="AP110" s="44"/>
      <c r="AQ110" s="44"/>
      <c r="AR110" s="218"/>
      <c r="AS110" s="218"/>
    </row>
    <row r="111" spans="1:45" s="76" customFormat="1" ht="15" customHeight="1" x14ac:dyDescent="0.25">
      <c r="A111" s="73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23"/>
      <c r="AM111" s="23"/>
      <c r="AN111" s="23"/>
      <c r="AO111" s="44"/>
      <c r="AP111" s="44"/>
      <c r="AQ111" s="44"/>
      <c r="AR111" s="218"/>
      <c r="AS111" s="218"/>
    </row>
    <row r="112" spans="1:45" s="76" customFormat="1" ht="15" customHeight="1" x14ac:dyDescent="0.25">
      <c r="A112" s="73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23"/>
      <c r="AM112" s="23"/>
      <c r="AN112" s="23"/>
      <c r="AO112" s="44"/>
      <c r="AP112" s="44"/>
      <c r="AQ112" s="44"/>
      <c r="AR112" s="218"/>
      <c r="AS112" s="218"/>
    </row>
    <row r="113" spans="1:45" s="76" customFormat="1" ht="15" customHeight="1" x14ac:dyDescent="0.25">
      <c r="A113" s="73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23"/>
      <c r="AM113" s="23"/>
      <c r="AN113" s="23"/>
      <c r="AO113" s="44"/>
      <c r="AP113" s="44"/>
      <c r="AQ113" s="44"/>
      <c r="AR113" s="218"/>
      <c r="AS113" s="218"/>
    </row>
    <row r="114" spans="1:45" s="76" customFormat="1" ht="15" customHeight="1" x14ac:dyDescent="0.25">
      <c r="A114" s="73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23"/>
      <c r="AM114" s="23"/>
      <c r="AN114" s="23"/>
      <c r="AO114" s="44"/>
      <c r="AP114" s="44"/>
      <c r="AQ114" s="44"/>
      <c r="AR114" s="218"/>
      <c r="AS114" s="218"/>
    </row>
    <row r="115" spans="1:45" s="76" customFormat="1" ht="15" customHeight="1" x14ac:dyDescent="0.25">
      <c r="A115" s="73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23"/>
      <c r="AM115" s="23"/>
      <c r="AN115" s="23"/>
      <c r="AO115" s="44"/>
      <c r="AP115" s="44"/>
      <c r="AQ115" s="44"/>
      <c r="AR115" s="218"/>
      <c r="AS115" s="218"/>
    </row>
    <row r="116" spans="1:45" s="76" customFormat="1" ht="15" customHeight="1" x14ac:dyDescent="0.25">
      <c r="A116" s="73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23"/>
      <c r="AM116" s="23"/>
      <c r="AN116" s="23"/>
      <c r="AO116" s="44"/>
      <c r="AP116" s="44"/>
      <c r="AQ116" s="44"/>
      <c r="AR116" s="218"/>
      <c r="AS116" s="218"/>
    </row>
    <row r="117" spans="1:45" s="76" customFormat="1" ht="15" customHeight="1" x14ac:dyDescent="0.25">
      <c r="A117" s="73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23"/>
      <c r="AM117" s="23"/>
      <c r="AN117" s="23"/>
      <c r="AO117" s="44"/>
      <c r="AP117" s="44"/>
      <c r="AQ117" s="44"/>
      <c r="AR117" s="218"/>
      <c r="AS117" s="218"/>
    </row>
    <row r="118" spans="1:45" s="76" customFormat="1" ht="15" customHeight="1" x14ac:dyDescent="0.25">
      <c r="A118" s="73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23"/>
      <c r="AM118" s="23"/>
      <c r="AN118" s="23"/>
      <c r="AO118" s="44"/>
      <c r="AP118" s="44"/>
      <c r="AQ118" s="44"/>
      <c r="AR118" s="218"/>
      <c r="AS118" s="218"/>
    </row>
    <row r="119" spans="1:45" s="76" customFormat="1" ht="15" customHeight="1" x14ac:dyDescent="0.25">
      <c r="A119" s="73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23"/>
      <c r="AM119" s="23"/>
      <c r="AN119" s="23"/>
      <c r="AO119" s="44"/>
      <c r="AP119" s="44"/>
      <c r="AQ119" s="44"/>
      <c r="AR119" s="218"/>
      <c r="AS119" s="218"/>
    </row>
    <row r="120" spans="1:45" s="76" customFormat="1" ht="15" customHeight="1" x14ac:dyDescent="0.25">
      <c r="A120" s="73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23"/>
      <c r="AM120" s="23"/>
      <c r="AN120" s="23"/>
      <c r="AO120" s="44"/>
      <c r="AP120" s="44"/>
      <c r="AQ120" s="44"/>
      <c r="AR120" s="218"/>
      <c r="AS120" s="218"/>
    </row>
    <row r="121" spans="1:45" s="76" customFormat="1" ht="15" customHeight="1" x14ac:dyDescent="0.25">
      <c r="A121" s="73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23"/>
      <c r="AM121" s="23"/>
      <c r="AN121" s="23"/>
      <c r="AO121" s="44"/>
      <c r="AP121" s="44"/>
      <c r="AQ121" s="44"/>
      <c r="AR121" s="218"/>
      <c r="AS121" s="218"/>
    </row>
    <row r="122" spans="1:45" s="76" customFormat="1" ht="15" customHeight="1" x14ac:dyDescent="0.25">
      <c r="A122" s="73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23"/>
      <c r="AM122" s="23"/>
      <c r="AN122" s="23"/>
      <c r="AO122" s="44"/>
      <c r="AP122" s="44"/>
      <c r="AQ122" s="44"/>
      <c r="AR122" s="218"/>
      <c r="AS122" s="218"/>
    </row>
    <row r="123" spans="1:45" s="76" customFormat="1" ht="15" customHeight="1" x14ac:dyDescent="0.25">
      <c r="A123" s="73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23"/>
      <c r="AM123" s="23"/>
      <c r="AN123" s="23"/>
      <c r="AO123" s="44"/>
      <c r="AP123" s="44"/>
      <c r="AQ123" s="44"/>
      <c r="AR123" s="218"/>
      <c r="AS123" s="218"/>
    </row>
    <row r="124" spans="1:45" s="76" customFormat="1" ht="15" customHeight="1" x14ac:dyDescent="0.25">
      <c r="A124" s="73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23"/>
      <c r="AM124" s="23"/>
      <c r="AN124" s="23"/>
      <c r="AO124" s="44"/>
      <c r="AP124" s="44"/>
      <c r="AQ124" s="44"/>
      <c r="AR124" s="218"/>
      <c r="AS124" s="218"/>
    </row>
    <row r="125" spans="1:45" s="76" customFormat="1" ht="15" customHeight="1" x14ac:dyDescent="0.25">
      <c r="A125" s="73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23"/>
      <c r="AM125" s="23"/>
      <c r="AN125" s="23"/>
      <c r="AO125" s="44"/>
      <c r="AP125" s="44"/>
      <c r="AQ125" s="44"/>
      <c r="AR125" s="218"/>
      <c r="AS125" s="218"/>
    </row>
    <row r="126" spans="1:45" s="76" customFormat="1" ht="15" customHeight="1" x14ac:dyDescent="0.25">
      <c r="A126" s="73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23"/>
      <c r="AM126" s="23"/>
      <c r="AN126" s="23"/>
      <c r="AO126" s="44"/>
      <c r="AP126" s="44"/>
      <c r="AQ126" s="44"/>
      <c r="AR126" s="218"/>
      <c r="AS126" s="218"/>
    </row>
    <row r="127" spans="1:45" s="76" customFormat="1" ht="15" customHeight="1" x14ac:dyDescent="0.25">
      <c r="A127" s="73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23"/>
      <c r="AM127" s="23"/>
      <c r="AN127" s="23"/>
      <c r="AO127" s="44"/>
      <c r="AP127" s="44"/>
      <c r="AQ127" s="44"/>
      <c r="AR127" s="218"/>
      <c r="AS127" s="218"/>
    </row>
    <row r="128" spans="1:45" s="76" customFormat="1" ht="15" customHeight="1" x14ac:dyDescent="0.25">
      <c r="A128" s="73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23"/>
      <c r="AM128" s="23"/>
      <c r="AN128" s="23"/>
      <c r="AO128" s="44"/>
      <c r="AP128" s="44"/>
      <c r="AQ128" s="44"/>
      <c r="AR128" s="218"/>
      <c r="AS128" s="218"/>
    </row>
    <row r="129" spans="1:44" s="76" customFormat="1" ht="15" customHeight="1" x14ac:dyDescent="0.25">
      <c r="A129" s="73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3"/>
      <c r="P129" s="23"/>
      <c r="Q129" s="23"/>
      <c r="R129" s="23"/>
      <c r="S129" s="23"/>
      <c r="T129" s="23"/>
      <c r="U129" s="44"/>
      <c r="V129" s="48"/>
      <c r="W129" s="44"/>
      <c r="X129" s="44"/>
      <c r="Y129" s="23"/>
      <c r="Z129" s="23"/>
      <c r="AA129" s="23"/>
      <c r="AB129" s="23"/>
      <c r="AC129" s="23"/>
      <c r="AD129" s="23"/>
      <c r="AE129" s="23"/>
      <c r="AF129" s="23"/>
      <c r="AG129" s="23"/>
      <c r="AH129" s="67"/>
      <c r="AI129" s="44"/>
      <c r="AJ129" s="44"/>
      <c r="AK129" s="23"/>
      <c r="AL129" s="23"/>
      <c r="AM129" s="23"/>
      <c r="AN129" s="23"/>
      <c r="AO129" s="23"/>
      <c r="AP129" s="23"/>
      <c r="AQ129" s="23"/>
      <c r="AR129" s="4"/>
    </row>
    <row r="130" spans="1:44" s="76" customFormat="1" ht="15" customHeight="1" x14ac:dyDescent="0.25">
      <c r="A130" s="73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3"/>
      <c r="P130" s="23"/>
      <c r="Q130" s="23"/>
      <c r="R130" s="23"/>
      <c r="S130" s="23"/>
      <c r="T130" s="23"/>
      <c r="U130" s="44"/>
      <c r="V130" s="48"/>
      <c r="W130" s="44"/>
      <c r="X130" s="44"/>
      <c r="Y130" s="23"/>
      <c r="Z130" s="23"/>
      <c r="AA130" s="23"/>
      <c r="AB130" s="23"/>
      <c r="AC130" s="23"/>
      <c r="AD130" s="23"/>
      <c r="AE130" s="23"/>
      <c r="AF130" s="23"/>
      <c r="AG130" s="23"/>
      <c r="AH130" s="67"/>
      <c r="AI130" s="44"/>
      <c r="AJ130" s="44"/>
      <c r="AK130" s="23"/>
      <c r="AL130" s="23"/>
      <c r="AM130" s="23"/>
      <c r="AN130" s="23"/>
      <c r="AO130" s="23"/>
      <c r="AP130" s="23"/>
      <c r="AQ130" s="23"/>
      <c r="AR130" s="4"/>
    </row>
    <row r="131" spans="1:44" s="76" customFormat="1" ht="15" customHeight="1" x14ac:dyDescent="0.25">
      <c r="A131" s="73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3"/>
      <c r="P131" s="23"/>
      <c r="Q131" s="23"/>
      <c r="R131" s="23"/>
      <c r="S131" s="23"/>
      <c r="T131" s="23"/>
      <c r="U131" s="44"/>
      <c r="V131" s="48"/>
      <c r="W131" s="44"/>
      <c r="X131" s="44"/>
      <c r="Y131" s="23"/>
      <c r="Z131" s="23"/>
      <c r="AA131" s="23"/>
      <c r="AB131" s="23"/>
      <c r="AC131" s="23"/>
      <c r="AD131" s="23"/>
      <c r="AE131" s="23"/>
      <c r="AF131" s="23"/>
      <c r="AG131" s="23"/>
      <c r="AH131" s="67"/>
      <c r="AI131" s="44"/>
      <c r="AJ131" s="44"/>
      <c r="AK131" s="23"/>
      <c r="AL131" s="23"/>
      <c r="AM131" s="23"/>
      <c r="AN131" s="23"/>
      <c r="AO131" s="23"/>
      <c r="AP131" s="23"/>
      <c r="AQ131" s="23"/>
      <c r="AR131" s="4"/>
    </row>
    <row r="132" spans="1:44" s="76" customFormat="1" ht="15" customHeight="1" x14ac:dyDescent="0.25">
      <c r="A132" s="73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3"/>
      <c r="P132" s="23"/>
      <c r="Q132" s="23"/>
      <c r="R132" s="23"/>
      <c r="S132" s="23"/>
      <c r="T132" s="23"/>
      <c r="U132" s="44"/>
      <c r="V132" s="48"/>
      <c r="W132" s="44"/>
      <c r="X132" s="44"/>
      <c r="Y132" s="23"/>
      <c r="Z132" s="23"/>
      <c r="AA132" s="23"/>
      <c r="AB132" s="23"/>
      <c r="AC132" s="23"/>
      <c r="AD132" s="23"/>
      <c r="AE132" s="23"/>
      <c r="AF132" s="23"/>
      <c r="AG132" s="23"/>
      <c r="AH132" s="67"/>
      <c r="AI132" s="44"/>
      <c r="AJ132" s="44"/>
      <c r="AK132" s="23"/>
      <c r="AL132" s="23"/>
      <c r="AM132" s="23"/>
      <c r="AN132" s="23"/>
      <c r="AO132" s="23"/>
      <c r="AP132" s="23"/>
      <c r="AQ132" s="23"/>
      <c r="AR132" s="4"/>
    </row>
    <row r="133" spans="1:44" s="76" customFormat="1" ht="15" customHeight="1" x14ac:dyDescent="0.25">
      <c r="A133" s="73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3"/>
      <c r="P133" s="23"/>
      <c r="Q133" s="23"/>
      <c r="R133" s="23"/>
      <c r="S133" s="23"/>
      <c r="T133" s="23"/>
      <c r="U133" s="44"/>
      <c r="V133" s="48"/>
      <c r="W133" s="44"/>
      <c r="X133" s="44"/>
      <c r="Y133" s="23"/>
      <c r="Z133" s="23"/>
      <c r="AA133" s="23"/>
      <c r="AB133" s="23"/>
      <c r="AC133" s="23"/>
      <c r="AD133" s="23"/>
      <c r="AE133" s="23"/>
      <c r="AF133" s="23"/>
      <c r="AG133" s="23"/>
      <c r="AH133" s="67"/>
      <c r="AI133" s="44"/>
      <c r="AJ133" s="44"/>
      <c r="AK133" s="23"/>
      <c r="AL133" s="23"/>
      <c r="AM133" s="23"/>
      <c r="AN133" s="23"/>
      <c r="AO133" s="23"/>
      <c r="AP133" s="23"/>
      <c r="AQ133" s="23"/>
      <c r="AR133" s="4"/>
    </row>
    <row r="134" spans="1:44" s="76" customFormat="1" ht="15" customHeight="1" x14ac:dyDescent="0.25">
      <c r="A134" s="73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3"/>
      <c r="P134" s="23"/>
      <c r="Q134" s="23"/>
      <c r="R134" s="23"/>
      <c r="S134" s="23"/>
      <c r="T134" s="23"/>
      <c r="U134" s="44"/>
      <c r="V134" s="48"/>
      <c r="W134" s="44"/>
      <c r="X134" s="44"/>
      <c r="Y134" s="23"/>
      <c r="Z134" s="23"/>
      <c r="AA134" s="23"/>
      <c r="AB134" s="23"/>
      <c r="AC134" s="23"/>
      <c r="AD134" s="23"/>
      <c r="AE134" s="23"/>
      <c r="AF134" s="23"/>
      <c r="AG134" s="23"/>
      <c r="AH134" s="67"/>
      <c r="AI134" s="44"/>
      <c r="AJ134" s="44"/>
      <c r="AK134" s="23"/>
      <c r="AL134" s="23"/>
      <c r="AM134" s="23"/>
      <c r="AN134" s="23"/>
      <c r="AO134" s="23"/>
      <c r="AP134" s="23"/>
      <c r="AQ134" s="23"/>
      <c r="AR134" s="4"/>
    </row>
    <row r="135" spans="1:44" s="76" customFormat="1" ht="15" customHeight="1" x14ac:dyDescent="0.25">
      <c r="A135" s="73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3"/>
      <c r="P135" s="23"/>
      <c r="Q135" s="23"/>
      <c r="R135" s="23"/>
      <c r="S135" s="23"/>
      <c r="T135" s="23"/>
      <c r="U135" s="44"/>
      <c r="V135" s="48"/>
      <c r="W135" s="44"/>
      <c r="X135" s="44"/>
      <c r="Y135" s="23"/>
      <c r="Z135" s="23"/>
      <c r="AA135" s="23"/>
      <c r="AB135" s="23"/>
      <c r="AC135" s="23"/>
      <c r="AD135" s="23"/>
      <c r="AE135" s="23"/>
      <c r="AF135" s="23"/>
      <c r="AG135" s="23"/>
      <c r="AH135" s="67"/>
      <c r="AI135" s="44"/>
      <c r="AJ135" s="44"/>
      <c r="AK135" s="23"/>
      <c r="AL135" s="23"/>
      <c r="AM135" s="23"/>
      <c r="AN135" s="23"/>
      <c r="AO135" s="23"/>
      <c r="AP135" s="23"/>
      <c r="AQ135" s="23"/>
      <c r="AR135" s="4"/>
    </row>
    <row r="136" spans="1:44" s="76" customFormat="1" ht="15" customHeight="1" x14ac:dyDescent="0.25">
      <c r="A136" s="73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3"/>
      <c r="P136" s="23"/>
      <c r="Q136" s="23"/>
      <c r="R136" s="23"/>
      <c r="S136" s="23"/>
      <c r="T136" s="23"/>
      <c r="U136" s="44"/>
      <c r="V136" s="48"/>
      <c r="W136" s="44"/>
      <c r="X136" s="44"/>
      <c r="Y136" s="23"/>
      <c r="Z136" s="23"/>
      <c r="AA136" s="23"/>
      <c r="AB136" s="23"/>
      <c r="AC136" s="23"/>
      <c r="AD136" s="23"/>
      <c r="AE136" s="23"/>
      <c r="AF136" s="23"/>
      <c r="AG136" s="23"/>
      <c r="AH136" s="67"/>
      <c r="AI136" s="44"/>
      <c r="AJ136" s="44"/>
      <c r="AK136" s="23"/>
      <c r="AL136" s="23"/>
      <c r="AM136" s="23"/>
      <c r="AN136" s="23"/>
      <c r="AO136" s="23"/>
      <c r="AP136" s="23"/>
      <c r="AQ136" s="23"/>
      <c r="AR136" s="4"/>
    </row>
    <row r="137" spans="1:44" s="76" customFormat="1" ht="15" customHeight="1" x14ac:dyDescent="0.25">
      <c r="A137" s="73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3"/>
      <c r="P137" s="23"/>
      <c r="Q137" s="23"/>
      <c r="R137" s="23"/>
      <c r="S137" s="23"/>
      <c r="T137" s="23"/>
      <c r="U137" s="44"/>
      <c r="V137" s="48"/>
      <c r="W137" s="44"/>
      <c r="X137" s="44"/>
      <c r="Y137" s="23"/>
      <c r="Z137" s="23"/>
      <c r="AA137" s="23"/>
      <c r="AB137" s="23"/>
      <c r="AC137" s="23"/>
      <c r="AD137" s="23"/>
      <c r="AE137" s="23"/>
      <c r="AF137" s="23"/>
      <c r="AG137" s="23"/>
      <c r="AH137" s="67"/>
      <c r="AI137" s="44"/>
      <c r="AJ137" s="44"/>
      <c r="AK137" s="23"/>
      <c r="AL137" s="23"/>
      <c r="AM137" s="23"/>
      <c r="AN137" s="23"/>
      <c r="AO137" s="23"/>
      <c r="AP137" s="23"/>
      <c r="AQ137" s="23"/>
      <c r="AR137" s="4"/>
    </row>
    <row r="138" spans="1:44" s="76" customFormat="1" ht="15" customHeight="1" x14ac:dyDescent="0.25">
      <c r="A138" s="73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3"/>
      <c r="P138" s="23"/>
      <c r="Q138" s="23"/>
      <c r="R138" s="23"/>
      <c r="S138" s="23"/>
      <c r="T138" s="23"/>
      <c r="U138" s="44"/>
      <c r="V138" s="48"/>
      <c r="W138" s="44"/>
      <c r="X138" s="44"/>
      <c r="Y138" s="23"/>
      <c r="Z138" s="23"/>
      <c r="AA138" s="23"/>
      <c r="AB138" s="23"/>
      <c r="AC138" s="23"/>
      <c r="AD138" s="23"/>
      <c r="AE138" s="23"/>
      <c r="AF138" s="23"/>
      <c r="AG138" s="23"/>
      <c r="AH138" s="67"/>
      <c r="AI138" s="44"/>
      <c r="AJ138" s="44"/>
      <c r="AK138" s="23"/>
      <c r="AL138" s="23"/>
      <c r="AM138" s="23"/>
      <c r="AN138" s="23"/>
      <c r="AO138" s="23"/>
      <c r="AP138" s="23"/>
      <c r="AQ138" s="23"/>
      <c r="AR138" s="4"/>
    </row>
    <row r="139" spans="1:44" s="76" customFormat="1" ht="15" customHeight="1" x14ac:dyDescent="0.25">
      <c r="A139" s="73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3"/>
      <c r="P139" s="23"/>
      <c r="Q139" s="23"/>
      <c r="R139" s="23"/>
      <c r="S139" s="23"/>
      <c r="T139" s="23"/>
      <c r="U139" s="44"/>
      <c r="V139" s="48"/>
      <c r="W139" s="44"/>
      <c r="X139" s="44"/>
      <c r="Y139" s="23"/>
      <c r="Z139" s="23"/>
      <c r="AA139" s="23"/>
      <c r="AB139" s="23"/>
      <c r="AC139" s="23"/>
      <c r="AD139" s="23"/>
      <c r="AE139" s="23"/>
      <c r="AF139" s="23"/>
      <c r="AG139" s="23"/>
      <c r="AH139" s="67"/>
      <c r="AI139" s="44"/>
      <c r="AJ139" s="44"/>
      <c r="AK139" s="23"/>
      <c r="AL139" s="23"/>
      <c r="AM139" s="23"/>
      <c r="AN139" s="23"/>
      <c r="AO139" s="23"/>
      <c r="AP139" s="23"/>
      <c r="AQ139" s="23"/>
      <c r="AR139" s="4"/>
    </row>
    <row r="140" spans="1:44" s="76" customFormat="1" ht="15" customHeight="1" x14ac:dyDescent="0.25">
      <c r="A140" s="73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3"/>
      <c r="P140" s="23"/>
      <c r="Q140" s="23"/>
      <c r="R140" s="23"/>
      <c r="S140" s="23"/>
      <c r="T140" s="23"/>
      <c r="U140" s="44"/>
      <c r="V140" s="48"/>
      <c r="W140" s="44"/>
      <c r="X140" s="44"/>
      <c r="Y140" s="23"/>
      <c r="Z140" s="23"/>
      <c r="AA140" s="23"/>
      <c r="AB140" s="23"/>
      <c r="AC140" s="23"/>
      <c r="AD140" s="23"/>
      <c r="AE140" s="23"/>
      <c r="AF140" s="23"/>
      <c r="AG140" s="23"/>
      <c r="AH140" s="67"/>
      <c r="AI140" s="44"/>
      <c r="AJ140" s="44"/>
      <c r="AK140" s="23"/>
      <c r="AL140" s="23"/>
      <c r="AM140" s="23"/>
      <c r="AN140" s="23"/>
      <c r="AO140" s="23"/>
      <c r="AP140" s="23"/>
      <c r="AQ140" s="23"/>
      <c r="AR140" s="4"/>
    </row>
    <row r="141" spans="1:44" s="76" customFormat="1" ht="15" customHeight="1" x14ac:dyDescent="0.25">
      <c r="A141" s="73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3"/>
      <c r="P141" s="23"/>
      <c r="Q141" s="23"/>
      <c r="R141" s="23"/>
      <c r="S141" s="23"/>
      <c r="T141" s="23"/>
      <c r="U141" s="44"/>
      <c r="V141" s="48"/>
      <c r="W141" s="44"/>
      <c r="X141" s="44"/>
      <c r="Y141" s="23"/>
      <c r="Z141" s="23"/>
      <c r="AA141" s="23"/>
      <c r="AB141" s="23"/>
      <c r="AC141" s="23"/>
      <c r="AD141" s="23"/>
      <c r="AE141" s="23"/>
      <c r="AF141" s="23"/>
      <c r="AG141" s="23"/>
      <c r="AH141" s="67"/>
      <c r="AI141" s="44"/>
      <c r="AJ141" s="44"/>
      <c r="AK141" s="23"/>
      <c r="AL141" s="23"/>
      <c r="AM141" s="23"/>
      <c r="AN141" s="23"/>
      <c r="AO141" s="23"/>
      <c r="AP141" s="23"/>
      <c r="AQ141" s="23"/>
      <c r="AR141" s="4"/>
    </row>
    <row r="142" spans="1:44" s="76" customFormat="1" ht="15" customHeight="1" x14ac:dyDescent="0.25">
      <c r="A142" s="73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3"/>
      <c r="P142" s="23"/>
      <c r="Q142" s="23"/>
      <c r="R142" s="23"/>
      <c r="S142" s="23"/>
      <c r="T142" s="23"/>
      <c r="U142" s="44"/>
      <c r="V142" s="48"/>
      <c r="W142" s="44"/>
      <c r="X142" s="44"/>
      <c r="Y142" s="23"/>
      <c r="Z142" s="23"/>
      <c r="AA142" s="23"/>
      <c r="AB142" s="23"/>
      <c r="AC142" s="23"/>
      <c r="AD142" s="23"/>
      <c r="AE142" s="23"/>
      <c r="AF142" s="23"/>
      <c r="AG142" s="23"/>
      <c r="AH142" s="67"/>
      <c r="AI142" s="44"/>
      <c r="AJ142" s="44"/>
      <c r="AK142" s="23"/>
      <c r="AL142" s="23"/>
      <c r="AM142" s="23"/>
      <c r="AN142" s="23"/>
      <c r="AO142" s="23"/>
      <c r="AP142" s="23"/>
      <c r="AQ142" s="23"/>
      <c r="AR142" s="4"/>
    </row>
    <row r="143" spans="1:44" s="76" customFormat="1" ht="15" customHeight="1" x14ac:dyDescent="0.25">
      <c r="A143" s="73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3"/>
      <c r="P143" s="23"/>
      <c r="Q143" s="23"/>
      <c r="R143" s="23"/>
      <c r="S143" s="23"/>
      <c r="T143" s="23"/>
      <c r="U143" s="44"/>
      <c r="V143" s="48"/>
      <c r="W143" s="44"/>
      <c r="X143" s="44"/>
      <c r="Y143" s="23"/>
      <c r="Z143" s="23"/>
      <c r="AA143" s="23"/>
      <c r="AB143" s="23"/>
      <c r="AC143" s="23"/>
      <c r="AD143" s="23"/>
      <c r="AE143" s="23"/>
      <c r="AF143" s="23"/>
      <c r="AG143" s="23"/>
      <c r="AH143" s="67"/>
      <c r="AI143" s="44"/>
      <c r="AJ143" s="44"/>
      <c r="AK143" s="23"/>
      <c r="AL143" s="23"/>
      <c r="AM143" s="23"/>
      <c r="AN143" s="23"/>
      <c r="AO143" s="23"/>
      <c r="AP143" s="23"/>
      <c r="AQ143" s="23"/>
      <c r="AR143" s="4"/>
    </row>
    <row r="144" spans="1:44" s="76" customFormat="1" ht="15" customHeight="1" x14ac:dyDescent="0.25">
      <c r="A144" s="73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3"/>
      <c r="P144" s="23"/>
      <c r="Q144" s="23"/>
      <c r="R144" s="23"/>
      <c r="S144" s="23"/>
      <c r="T144" s="23"/>
      <c r="U144" s="44"/>
      <c r="V144" s="48"/>
      <c r="W144" s="44"/>
      <c r="X144" s="44"/>
      <c r="Y144" s="23"/>
      <c r="Z144" s="23"/>
      <c r="AA144" s="23"/>
      <c r="AB144" s="23"/>
      <c r="AC144" s="23"/>
      <c r="AD144" s="23"/>
      <c r="AE144" s="23"/>
      <c r="AF144" s="23"/>
      <c r="AG144" s="23"/>
      <c r="AH144" s="67"/>
      <c r="AI144" s="44"/>
      <c r="AJ144" s="44"/>
      <c r="AK144" s="23"/>
      <c r="AL144" s="23"/>
      <c r="AM144" s="23"/>
      <c r="AN144" s="23"/>
      <c r="AO144" s="23"/>
      <c r="AP144" s="23"/>
      <c r="AQ144" s="23"/>
      <c r="AR144" s="4"/>
    </row>
    <row r="145" spans="1:44" s="76" customFormat="1" ht="15" customHeight="1" x14ac:dyDescent="0.25">
      <c r="A145" s="73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3"/>
      <c r="P145" s="23"/>
      <c r="Q145" s="23"/>
      <c r="R145" s="23"/>
      <c r="S145" s="23"/>
      <c r="T145" s="23"/>
      <c r="U145" s="44"/>
      <c r="V145" s="48"/>
      <c r="W145" s="44"/>
      <c r="X145" s="44"/>
      <c r="Y145" s="23"/>
      <c r="Z145" s="23"/>
      <c r="AA145" s="23"/>
      <c r="AB145" s="23"/>
      <c r="AC145" s="23"/>
      <c r="AD145" s="23"/>
      <c r="AE145" s="23"/>
      <c r="AF145" s="23"/>
      <c r="AG145" s="23"/>
      <c r="AH145" s="67"/>
      <c r="AI145" s="44"/>
      <c r="AJ145" s="44"/>
      <c r="AK145" s="23"/>
      <c r="AL145" s="23"/>
      <c r="AM145" s="23"/>
      <c r="AN145" s="23"/>
      <c r="AO145" s="23"/>
      <c r="AP145" s="23"/>
      <c r="AQ145" s="23"/>
      <c r="AR145" s="4"/>
    </row>
    <row r="146" spans="1:44" s="76" customFormat="1" ht="15" customHeight="1" x14ac:dyDescent="0.25">
      <c r="A146" s="73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3"/>
      <c r="P146" s="23"/>
      <c r="Q146" s="23"/>
      <c r="R146" s="23"/>
      <c r="S146" s="23"/>
      <c r="T146" s="23"/>
      <c r="U146" s="44"/>
      <c r="V146" s="48"/>
      <c r="W146" s="44"/>
      <c r="X146" s="44"/>
      <c r="Y146" s="23"/>
      <c r="Z146" s="23"/>
      <c r="AA146" s="23"/>
      <c r="AB146" s="23"/>
      <c r="AC146" s="23"/>
      <c r="AD146" s="23"/>
      <c r="AE146" s="23"/>
      <c r="AF146" s="23"/>
      <c r="AG146" s="23"/>
      <c r="AH146" s="67"/>
      <c r="AI146" s="44"/>
      <c r="AJ146" s="44"/>
      <c r="AK146" s="23"/>
      <c r="AL146" s="23"/>
      <c r="AM146" s="23"/>
      <c r="AN146" s="23"/>
      <c r="AO146" s="23"/>
      <c r="AP146" s="23"/>
      <c r="AQ146" s="23"/>
      <c r="AR146" s="4"/>
    </row>
    <row r="147" spans="1:44" s="76" customFormat="1" ht="15" customHeight="1" x14ac:dyDescent="0.25">
      <c r="A147" s="73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3"/>
      <c r="P147" s="23"/>
      <c r="Q147" s="23"/>
      <c r="R147" s="23"/>
      <c r="S147" s="23"/>
      <c r="T147" s="23"/>
      <c r="U147" s="44"/>
      <c r="V147" s="48"/>
      <c r="W147" s="44"/>
      <c r="X147" s="44"/>
      <c r="Y147" s="23"/>
      <c r="Z147" s="23"/>
      <c r="AA147" s="23"/>
      <c r="AB147" s="23"/>
      <c r="AC147" s="23"/>
      <c r="AD147" s="23"/>
      <c r="AE147" s="23"/>
      <c r="AF147" s="23"/>
      <c r="AG147" s="23"/>
      <c r="AH147" s="67"/>
      <c r="AI147" s="44"/>
      <c r="AJ147" s="44"/>
      <c r="AK147" s="23"/>
      <c r="AL147" s="23"/>
      <c r="AM147" s="23"/>
      <c r="AN147" s="23"/>
      <c r="AO147" s="23"/>
      <c r="AP147" s="23"/>
      <c r="AQ147" s="23"/>
      <c r="AR147" s="4"/>
    </row>
    <row r="148" spans="1:44" s="76" customFormat="1" ht="15" customHeight="1" x14ac:dyDescent="0.25">
      <c r="A148" s="73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3"/>
      <c r="P148" s="23"/>
      <c r="Q148" s="23"/>
      <c r="R148" s="23"/>
      <c r="S148" s="23"/>
      <c r="T148" s="23"/>
      <c r="U148" s="44"/>
      <c r="V148" s="48"/>
      <c r="W148" s="44"/>
      <c r="X148" s="44"/>
      <c r="Y148" s="23"/>
      <c r="Z148" s="23"/>
      <c r="AA148" s="23"/>
      <c r="AB148" s="23"/>
      <c r="AC148" s="23"/>
      <c r="AD148" s="23"/>
      <c r="AE148" s="23"/>
      <c r="AF148" s="23"/>
      <c r="AG148" s="23"/>
      <c r="AH148" s="67"/>
      <c r="AI148" s="44"/>
      <c r="AJ148" s="44"/>
      <c r="AK148" s="23"/>
      <c r="AL148" s="23"/>
      <c r="AM148" s="23"/>
      <c r="AN148" s="23"/>
      <c r="AO148" s="23"/>
      <c r="AP148" s="23"/>
      <c r="AQ148" s="23"/>
      <c r="AR148" s="4"/>
    </row>
    <row r="149" spans="1:44" s="76" customFormat="1" ht="15" customHeight="1" x14ac:dyDescent="0.25">
      <c r="A149" s="73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3"/>
      <c r="P149" s="23"/>
      <c r="Q149" s="23"/>
      <c r="R149" s="23"/>
      <c r="S149" s="23"/>
      <c r="T149" s="23"/>
      <c r="U149" s="44"/>
      <c r="V149" s="48"/>
      <c r="W149" s="44"/>
      <c r="X149" s="44"/>
      <c r="Y149" s="23"/>
      <c r="Z149" s="23"/>
      <c r="AA149" s="23"/>
      <c r="AB149" s="23"/>
      <c r="AC149" s="23"/>
      <c r="AD149" s="23"/>
      <c r="AE149" s="23"/>
      <c r="AF149" s="23"/>
      <c r="AG149" s="23"/>
      <c r="AH149" s="67"/>
      <c r="AI149" s="44"/>
      <c r="AJ149" s="44"/>
      <c r="AK149" s="23"/>
      <c r="AL149" s="23"/>
      <c r="AM149" s="23"/>
      <c r="AN149" s="23"/>
      <c r="AO149" s="23"/>
      <c r="AP149" s="23"/>
      <c r="AQ149" s="23"/>
      <c r="AR149" s="4"/>
    </row>
    <row r="150" spans="1:44" s="76" customFormat="1" ht="15" customHeight="1" x14ac:dyDescent="0.25">
      <c r="A150" s="73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3"/>
      <c r="P150" s="23"/>
      <c r="Q150" s="23"/>
      <c r="R150" s="23"/>
      <c r="S150" s="23"/>
      <c r="T150" s="23"/>
      <c r="U150" s="44"/>
      <c r="V150" s="48"/>
      <c r="W150" s="44"/>
      <c r="X150" s="44"/>
      <c r="Y150" s="23"/>
      <c r="Z150" s="23"/>
      <c r="AA150" s="23"/>
      <c r="AB150" s="23"/>
      <c r="AC150" s="23"/>
      <c r="AD150" s="23"/>
      <c r="AE150" s="23"/>
      <c r="AF150" s="23"/>
      <c r="AG150" s="23"/>
      <c r="AH150" s="67"/>
      <c r="AI150" s="44"/>
      <c r="AJ150" s="44"/>
      <c r="AK150" s="23"/>
      <c r="AL150" s="23"/>
      <c r="AM150" s="23"/>
      <c r="AN150" s="23"/>
      <c r="AO150" s="23"/>
      <c r="AP150" s="23"/>
      <c r="AQ150" s="23"/>
      <c r="AR150" s="4"/>
    </row>
    <row r="151" spans="1:44" s="76" customFormat="1" ht="15" customHeight="1" x14ac:dyDescent="0.25">
      <c r="A151" s="73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3"/>
      <c r="P151" s="23"/>
      <c r="Q151" s="23"/>
      <c r="R151" s="23"/>
      <c r="S151" s="23"/>
      <c r="T151" s="23"/>
      <c r="U151" s="44"/>
      <c r="V151" s="48"/>
      <c r="W151" s="44"/>
      <c r="X151" s="44"/>
      <c r="Y151" s="23"/>
      <c r="Z151" s="23"/>
      <c r="AA151" s="23"/>
      <c r="AB151" s="23"/>
      <c r="AC151" s="23"/>
      <c r="AD151" s="23"/>
      <c r="AE151" s="23"/>
      <c r="AF151" s="23"/>
      <c r="AG151" s="23"/>
      <c r="AH151" s="67"/>
      <c r="AI151" s="44"/>
      <c r="AJ151" s="44"/>
      <c r="AK151" s="23"/>
      <c r="AL151" s="23"/>
      <c r="AM151" s="23"/>
      <c r="AN151" s="23"/>
      <c r="AO151" s="23"/>
      <c r="AP151" s="23"/>
      <c r="AQ151" s="23"/>
      <c r="AR151" s="4"/>
    </row>
    <row r="152" spans="1:44" s="76" customFormat="1" ht="15" customHeight="1" x14ac:dyDescent="0.25">
      <c r="A152" s="73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3"/>
      <c r="P152" s="23"/>
      <c r="Q152" s="23"/>
      <c r="R152" s="23"/>
      <c r="S152" s="23"/>
      <c r="T152" s="23"/>
      <c r="U152" s="44"/>
      <c r="V152" s="48"/>
      <c r="W152" s="44"/>
      <c r="X152" s="44"/>
      <c r="Y152" s="23"/>
      <c r="Z152" s="23"/>
      <c r="AA152" s="23"/>
      <c r="AB152" s="23"/>
      <c r="AC152" s="23"/>
      <c r="AD152" s="23"/>
      <c r="AE152" s="23"/>
      <c r="AF152" s="23"/>
      <c r="AG152" s="23"/>
      <c r="AH152" s="67"/>
      <c r="AI152" s="44"/>
      <c r="AJ152" s="44"/>
      <c r="AK152" s="23"/>
      <c r="AL152" s="23"/>
      <c r="AM152" s="23"/>
      <c r="AN152" s="23"/>
      <c r="AO152" s="23"/>
      <c r="AP152" s="23"/>
      <c r="AQ152" s="23"/>
      <c r="AR152" s="4"/>
    </row>
    <row r="153" spans="1:44" s="76" customFormat="1" ht="15" customHeight="1" x14ac:dyDescent="0.25">
      <c r="A153" s="73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3"/>
      <c r="P153" s="23"/>
      <c r="Q153" s="23"/>
      <c r="R153" s="23"/>
      <c r="S153" s="23"/>
      <c r="T153" s="23"/>
      <c r="U153" s="44"/>
      <c r="V153" s="48"/>
      <c r="W153" s="44"/>
      <c r="X153" s="44"/>
      <c r="Y153" s="23"/>
      <c r="Z153" s="23"/>
      <c r="AA153" s="23"/>
      <c r="AB153" s="23"/>
      <c r="AC153" s="23"/>
      <c r="AD153" s="23"/>
      <c r="AE153" s="23"/>
      <c r="AF153" s="23"/>
      <c r="AG153" s="23"/>
      <c r="AH153" s="67"/>
      <c r="AI153" s="44"/>
      <c r="AJ153" s="44"/>
      <c r="AK153" s="23"/>
      <c r="AL153" s="23"/>
      <c r="AM153" s="23"/>
      <c r="AN153" s="23"/>
      <c r="AO153" s="23"/>
      <c r="AP153" s="23"/>
      <c r="AQ153" s="23"/>
      <c r="AR153" s="4"/>
    </row>
    <row r="154" spans="1:44" s="76" customFormat="1" ht="15" customHeight="1" x14ac:dyDescent="0.25">
      <c r="A154" s="73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3"/>
      <c r="P154" s="23"/>
      <c r="Q154" s="23"/>
      <c r="R154" s="23"/>
      <c r="S154" s="23"/>
      <c r="T154" s="23"/>
      <c r="U154" s="44"/>
      <c r="V154" s="48"/>
      <c r="W154" s="44"/>
      <c r="X154" s="44"/>
      <c r="Y154" s="23"/>
      <c r="Z154" s="23"/>
      <c r="AA154" s="23"/>
      <c r="AB154" s="23"/>
      <c r="AC154" s="23"/>
      <c r="AD154" s="23"/>
      <c r="AE154" s="23"/>
      <c r="AF154" s="23"/>
      <c r="AG154" s="23"/>
      <c r="AH154" s="67"/>
      <c r="AI154" s="44"/>
      <c r="AJ154" s="44"/>
      <c r="AK154" s="23"/>
      <c r="AL154" s="23"/>
      <c r="AM154" s="23"/>
      <c r="AN154" s="23"/>
      <c r="AO154" s="23"/>
      <c r="AP154" s="23"/>
      <c r="AQ154" s="23"/>
      <c r="AR154" s="4"/>
    </row>
    <row r="155" spans="1:44" s="76" customFormat="1" ht="15" customHeight="1" x14ac:dyDescent="0.25">
      <c r="A155" s="73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3"/>
      <c r="P155" s="23"/>
      <c r="Q155" s="23"/>
      <c r="R155" s="23"/>
      <c r="S155" s="23"/>
      <c r="T155" s="23"/>
      <c r="U155" s="44"/>
      <c r="V155" s="48"/>
      <c r="W155" s="44"/>
      <c r="X155" s="44"/>
      <c r="Y155" s="23"/>
      <c r="Z155" s="23"/>
      <c r="AA155" s="23"/>
      <c r="AB155" s="23"/>
      <c r="AC155" s="23"/>
      <c r="AD155" s="23"/>
      <c r="AE155" s="23"/>
      <c r="AF155" s="23"/>
      <c r="AG155" s="23"/>
      <c r="AH155" s="67"/>
      <c r="AI155" s="44"/>
      <c r="AJ155" s="44"/>
      <c r="AK155" s="23"/>
      <c r="AL155" s="23"/>
      <c r="AM155" s="23"/>
      <c r="AN155" s="23"/>
      <c r="AO155" s="23"/>
      <c r="AP155" s="23"/>
      <c r="AQ155" s="23"/>
      <c r="AR155" s="4"/>
    </row>
    <row r="156" spans="1:44" s="76" customFormat="1" ht="15" customHeight="1" x14ac:dyDescent="0.25">
      <c r="A156" s="73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3"/>
      <c r="P156" s="23"/>
      <c r="Q156" s="23"/>
      <c r="R156" s="23"/>
      <c r="S156" s="23"/>
      <c r="T156" s="23"/>
      <c r="U156" s="44"/>
      <c r="V156" s="48"/>
      <c r="W156" s="44"/>
      <c r="X156" s="44"/>
      <c r="Y156" s="23"/>
      <c r="Z156" s="23"/>
      <c r="AA156" s="23"/>
      <c r="AB156" s="23"/>
      <c r="AC156" s="23"/>
      <c r="AD156" s="23"/>
      <c r="AE156" s="23"/>
      <c r="AF156" s="23"/>
      <c r="AG156" s="23"/>
      <c r="AH156" s="67"/>
      <c r="AI156" s="44"/>
      <c r="AJ156" s="44"/>
      <c r="AK156" s="23"/>
      <c r="AL156" s="23"/>
      <c r="AM156" s="23"/>
      <c r="AN156" s="23"/>
      <c r="AO156" s="23"/>
      <c r="AP156" s="23"/>
      <c r="AQ156" s="23"/>
      <c r="AR156" s="4"/>
    </row>
    <row r="157" spans="1:44" s="76" customFormat="1" ht="15" customHeight="1" x14ac:dyDescent="0.25">
      <c r="A157" s="73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3"/>
      <c r="P157" s="23"/>
      <c r="Q157" s="23"/>
      <c r="R157" s="23"/>
      <c r="S157" s="23"/>
      <c r="T157" s="23"/>
      <c r="U157" s="44"/>
      <c r="V157" s="48"/>
      <c r="W157" s="44"/>
      <c r="X157" s="44"/>
      <c r="Y157" s="23"/>
      <c r="Z157" s="23"/>
      <c r="AA157" s="23"/>
      <c r="AB157" s="23"/>
      <c r="AC157" s="23"/>
      <c r="AD157" s="23"/>
      <c r="AE157" s="23"/>
      <c r="AF157" s="23"/>
      <c r="AG157" s="23"/>
      <c r="AH157" s="67"/>
      <c r="AI157" s="44"/>
      <c r="AJ157" s="44"/>
      <c r="AK157" s="23"/>
      <c r="AL157" s="23"/>
      <c r="AM157" s="23"/>
      <c r="AN157" s="23"/>
      <c r="AO157" s="23"/>
      <c r="AP157" s="23"/>
      <c r="AQ157" s="23"/>
      <c r="AR157" s="4"/>
    </row>
    <row r="158" spans="1:44" s="76" customFormat="1" ht="15" customHeight="1" x14ac:dyDescent="0.25">
      <c r="A158" s="73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3"/>
      <c r="P158" s="23"/>
      <c r="Q158" s="23"/>
      <c r="R158" s="23"/>
      <c r="S158" s="23"/>
      <c r="T158" s="23"/>
      <c r="U158" s="44"/>
      <c r="V158" s="48"/>
      <c r="W158" s="44"/>
      <c r="X158" s="44"/>
      <c r="Y158" s="23"/>
      <c r="Z158" s="23"/>
      <c r="AA158" s="23"/>
      <c r="AB158" s="23"/>
      <c r="AC158" s="23"/>
      <c r="AD158" s="23"/>
      <c r="AE158" s="23"/>
      <c r="AF158" s="23"/>
      <c r="AG158" s="23"/>
      <c r="AH158" s="67"/>
      <c r="AI158" s="44"/>
      <c r="AJ158" s="44"/>
      <c r="AK158" s="23"/>
      <c r="AL158" s="23"/>
      <c r="AM158" s="23"/>
      <c r="AN158" s="23"/>
      <c r="AO158" s="23"/>
      <c r="AP158" s="23"/>
      <c r="AQ158" s="23"/>
      <c r="AR158" s="4"/>
    </row>
    <row r="159" spans="1:44" s="76" customFormat="1" ht="15" customHeight="1" x14ac:dyDescent="0.25">
      <c r="A159" s="73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3"/>
      <c r="P159" s="23"/>
      <c r="Q159" s="23"/>
      <c r="R159" s="23"/>
      <c r="S159" s="23"/>
      <c r="T159" s="23"/>
      <c r="U159" s="44"/>
      <c r="V159" s="48"/>
      <c r="W159" s="44"/>
      <c r="X159" s="44"/>
      <c r="Y159" s="23"/>
      <c r="Z159" s="23"/>
      <c r="AA159" s="23"/>
      <c r="AB159" s="23"/>
      <c r="AC159" s="23"/>
      <c r="AD159" s="23"/>
      <c r="AE159" s="23"/>
      <c r="AF159" s="23"/>
      <c r="AG159" s="23"/>
      <c r="AH159" s="67"/>
      <c r="AI159" s="44"/>
      <c r="AJ159" s="44"/>
      <c r="AK159" s="23"/>
      <c r="AL159" s="23"/>
      <c r="AM159" s="23"/>
      <c r="AN159" s="23"/>
      <c r="AO159" s="23"/>
      <c r="AP159" s="23"/>
      <c r="AQ159" s="23"/>
      <c r="AR159" s="4"/>
    </row>
    <row r="160" spans="1:44" s="76" customFormat="1" ht="15" customHeight="1" x14ac:dyDescent="0.25">
      <c r="A160" s="73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3"/>
      <c r="P160" s="23"/>
      <c r="Q160" s="23"/>
      <c r="R160" s="23"/>
      <c r="S160" s="23"/>
      <c r="T160" s="23"/>
      <c r="U160" s="44"/>
      <c r="V160" s="48"/>
      <c r="W160" s="44"/>
      <c r="X160" s="44"/>
      <c r="Y160" s="23"/>
      <c r="Z160" s="23"/>
      <c r="AA160" s="23"/>
      <c r="AB160" s="23"/>
      <c r="AC160" s="23"/>
      <c r="AD160" s="23"/>
      <c r="AE160" s="23"/>
      <c r="AF160" s="23"/>
      <c r="AG160" s="23"/>
      <c r="AH160" s="67"/>
      <c r="AI160" s="44"/>
      <c r="AJ160" s="44"/>
      <c r="AK160" s="23"/>
      <c r="AL160" s="23"/>
      <c r="AM160" s="23"/>
      <c r="AN160" s="23"/>
      <c r="AO160" s="23"/>
      <c r="AP160" s="23"/>
      <c r="AQ160" s="23"/>
      <c r="AR160" s="4"/>
    </row>
    <row r="161" spans="1:44" s="76" customFormat="1" ht="15" customHeight="1" x14ac:dyDescent="0.25">
      <c r="A161" s="73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3"/>
      <c r="P161" s="23"/>
      <c r="Q161" s="23"/>
      <c r="R161" s="23"/>
      <c r="S161" s="23"/>
      <c r="T161" s="23"/>
      <c r="U161" s="44"/>
      <c r="V161" s="48"/>
      <c r="W161" s="44"/>
      <c r="X161" s="44"/>
      <c r="Y161" s="23"/>
      <c r="Z161" s="23"/>
      <c r="AA161" s="23"/>
      <c r="AB161" s="23"/>
      <c r="AC161" s="23"/>
      <c r="AD161" s="23"/>
      <c r="AE161" s="23"/>
      <c r="AF161" s="23"/>
      <c r="AG161" s="23"/>
      <c r="AH161" s="67"/>
      <c r="AI161" s="44"/>
      <c r="AJ161" s="44"/>
      <c r="AK161" s="23"/>
      <c r="AL161" s="23"/>
      <c r="AM161" s="23"/>
      <c r="AN161" s="23"/>
      <c r="AO161" s="23"/>
      <c r="AP161" s="23"/>
      <c r="AQ161" s="23"/>
      <c r="AR161" s="4"/>
    </row>
    <row r="162" spans="1:44" s="76" customFormat="1" ht="15" customHeight="1" x14ac:dyDescent="0.25">
      <c r="A162" s="73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3"/>
      <c r="P162" s="23"/>
      <c r="Q162" s="23"/>
      <c r="R162" s="23"/>
      <c r="S162" s="23"/>
      <c r="T162" s="23"/>
      <c r="U162" s="44"/>
      <c r="V162" s="48"/>
      <c r="W162" s="44"/>
      <c r="X162" s="44"/>
      <c r="Y162" s="23"/>
      <c r="Z162" s="23"/>
      <c r="AA162" s="23"/>
      <c r="AB162" s="23"/>
      <c r="AC162" s="23"/>
      <c r="AD162" s="23"/>
      <c r="AE162" s="23"/>
      <c r="AF162" s="23"/>
      <c r="AG162" s="23"/>
      <c r="AH162" s="67"/>
      <c r="AI162" s="44"/>
      <c r="AJ162" s="44"/>
      <c r="AK162" s="23"/>
      <c r="AL162" s="23"/>
      <c r="AM162" s="23"/>
      <c r="AN162" s="23"/>
      <c r="AO162" s="23"/>
      <c r="AP162" s="23"/>
      <c r="AQ162" s="23"/>
      <c r="AR162" s="4"/>
    </row>
    <row r="163" spans="1:44" s="76" customFormat="1" ht="15" customHeight="1" x14ac:dyDescent="0.25">
      <c r="A163" s="73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3"/>
      <c r="P163" s="23"/>
      <c r="Q163" s="23"/>
      <c r="R163" s="23"/>
      <c r="S163" s="23"/>
      <c r="T163" s="23"/>
      <c r="U163" s="44"/>
      <c r="V163" s="48"/>
      <c r="W163" s="44"/>
      <c r="X163" s="44"/>
      <c r="Y163" s="23"/>
      <c r="Z163" s="23"/>
      <c r="AA163" s="23"/>
      <c r="AB163" s="23"/>
      <c r="AC163" s="23"/>
      <c r="AD163" s="23"/>
      <c r="AE163" s="23"/>
      <c r="AF163" s="23"/>
      <c r="AG163" s="23"/>
      <c r="AH163" s="67"/>
      <c r="AI163" s="44"/>
      <c r="AJ163" s="44"/>
      <c r="AK163" s="23"/>
      <c r="AL163" s="23"/>
      <c r="AM163" s="23"/>
      <c r="AN163" s="23"/>
      <c r="AO163" s="23"/>
      <c r="AP163" s="23"/>
      <c r="AQ163" s="23"/>
      <c r="AR163" s="4"/>
    </row>
    <row r="164" spans="1:44" s="76" customFormat="1" ht="15" customHeight="1" x14ac:dyDescent="0.25">
      <c r="A164" s="73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3"/>
      <c r="P164" s="23"/>
      <c r="Q164" s="23"/>
      <c r="R164" s="23"/>
      <c r="S164" s="23"/>
      <c r="T164" s="23"/>
      <c r="U164" s="44"/>
      <c r="V164" s="48"/>
      <c r="W164" s="44"/>
      <c r="X164" s="44"/>
      <c r="Y164" s="23"/>
      <c r="Z164" s="23"/>
      <c r="AA164" s="23"/>
      <c r="AB164" s="23"/>
      <c r="AC164" s="23"/>
      <c r="AD164" s="23"/>
      <c r="AE164" s="23"/>
      <c r="AF164" s="23"/>
      <c r="AG164" s="23"/>
      <c r="AH164" s="67"/>
      <c r="AI164" s="44"/>
      <c r="AJ164" s="44"/>
      <c r="AK164" s="23"/>
      <c r="AL164" s="23"/>
      <c r="AM164" s="23"/>
      <c r="AN164" s="23"/>
      <c r="AO164" s="23"/>
      <c r="AP164" s="23"/>
      <c r="AQ164" s="23"/>
      <c r="AR164" s="4"/>
    </row>
    <row r="165" spans="1:44" s="76" customFormat="1" ht="15" customHeight="1" x14ac:dyDescent="0.25">
      <c r="A165" s="73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3"/>
      <c r="P165" s="23"/>
      <c r="Q165" s="23"/>
      <c r="R165" s="23"/>
      <c r="S165" s="23"/>
      <c r="T165" s="23"/>
      <c r="U165" s="44"/>
      <c r="V165" s="48"/>
      <c r="W165" s="44"/>
      <c r="X165" s="44"/>
      <c r="Y165" s="23"/>
      <c r="Z165" s="23"/>
      <c r="AA165" s="23"/>
      <c r="AB165" s="23"/>
      <c r="AC165" s="23"/>
      <c r="AD165" s="23"/>
      <c r="AE165" s="23"/>
      <c r="AF165" s="23"/>
      <c r="AG165" s="23"/>
      <c r="AH165" s="67"/>
      <c r="AI165" s="44"/>
      <c r="AJ165" s="44"/>
      <c r="AK165" s="23"/>
      <c r="AL165" s="23"/>
      <c r="AM165" s="23"/>
      <c r="AN165" s="23"/>
      <c r="AO165" s="23"/>
      <c r="AP165" s="23"/>
      <c r="AQ165" s="23"/>
      <c r="AR165" s="4"/>
    </row>
    <row r="166" spans="1:44" s="76" customFormat="1" ht="15" customHeight="1" x14ac:dyDescent="0.25">
      <c r="A166" s="73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3"/>
      <c r="P166" s="23"/>
      <c r="Q166" s="23"/>
      <c r="R166" s="23"/>
      <c r="S166" s="23"/>
      <c r="T166" s="23"/>
      <c r="U166" s="44"/>
      <c r="V166" s="48"/>
      <c r="W166" s="44"/>
      <c r="X166" s="44"/>
      <c r="Y166" s="23"/>
      <c r="Z166" s="23"/>
      <c r="AA166" s="23"/>
      <c r="AB166" s="23"/>
      <c r="AC166" s="23"/>
      <c r="AD166" s="23"/>
      <c r="AE166" s="23"/>
      <c r="AF166" s="23"/>
      <c r="AG166" s="23"/>
      <c r="AH166" s="67"/>
      <c r="AI166" s="44"/>
      <c r="AJ166" s="44"/>
      <c r="AK166" s="23"/>
      <c r="AL166" s="23"/>
      <c r="AM166" s="23"/>
      <c r="AN166" s="23"/>
      <c r="AO166" s="23"/>
      <c r="AP166" s="23"/>
      <c r="AQ166" s="23"/>
      <c r="AR166" s="4"/>
    </row>
    <row r="167" spans="1:44" s="76" customFormat="1" ht="15" customHeight="1" x14ac:dyDescent="0.25">
      <c r="A167" s="73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3"/>
      <c r="P167" s="23"/>
      <c r="Q167" s="23"/>
      <c r="R167" s="23"/>
      <c r="S167" s="23"/>
      <c r="T167" s="23"/>
      <c r="U167" s="44"/>
      <c r="V167" s="48"/>
      <c r="W167" s="44"/>
      <c r="X167" s="44"/>
      <c r="Y167" s="23"/>
      <c r="Z167" s="23"/>
      <c r="AA167" s="23"/>
      <c r="AB167" s="23"/>
      <c r="AC167" s="23"/>
      <c r="AD167" s="23"/>
      <c r="AE167" s="23"/>
      <c r="AF167" s="23"/>
      <c r="AG167" s="23"/>
      <c r="AH167" s="67"/>
      <c r="AI167" s="44"/>
      <c r="AJ167" s="44"/>
      <c r="AK167" s="23"/>
      <c r="AL167" s="23"/>
      <c r="AM167" s="23"/>
      <c r="AN167" s="23"/>
      <c r="AO167" s="23"/>
      <c r="AP167" s="23"/>
      <c r="AQ167" s="23"/>
      <c r="AR167" s="4"/>
    </row>
    <row r="168" spans="1:44" s="76" customFormat="1" ht="15" customHeight="1" x14ac:dyDescent="0.25">
      <c r="A168" s="73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3"/>
      <c r="P168" s="23"/>
      <c r="Q168" s="23"/>
      <c r="R168" s="23"/>
      <c r="S168" s="23"/>
      <c r="T168" s="23"/>
      <c r="U168" s="44"/>
      <c r="V168" s="48"/>
      <c r="W168" s="44"/>
      <c r="X168" s="44"/>
      <c r="Y168" s="23"/>
      <c r="Z168" s="23"/>
      <c r="AA168" s="23"/>
      <c r="AB168" s="23"/>
      <c r="AC168" s="23"/>
      <c r="AD168" s="23"/>
      <c r="AE168" s="23"/>
      <c r="AF168" s="23"/>
      <c r="AG168" s="23"/>
      <c r="AH168" s="67"/>
      <c r="AI168" s="44"/>
      <c r="AJ168" s="44"/>
      <c r="AK168" s="23"/>
      <c r="AL168" s="23"/>
      <c r="AM168" s="23"/>
      <c r="AN168" s="23"/>
      <c r="AO168" s="23"/>
      <c r="AP168" s="23"/>
      <c r="AQ168" s="23"/>
      <c r="AR168" s="4"/>
    </row>
    <row r="169" spans="1:44" s="76" customFormat="1" ht="15" customHeight="1" x14ac:dyDescent="0.25">
      <c r="A169" s="73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3"/>
      <c r="P169" s="23"/>
      <c r="Q169" s="23"/>
      <c r="R169" s="23"/>
      <c r="S169" s="23"/>
      <c r="T169" s="23"/>
      <c r="U169" s="44"/>
      <c r="V169" s="48"/>
      <c r="W169" s="44"/>
      <c r="X169" s="44"/>
      <c r="Y169" s="23"/>
      <c r="Z169" s="23"/>
      <c r="AA169" s="23"/>
      <c r="AB169" s="23"/>
      <c r="AC169" s="23"/>
      <c r="AD169" s="23"/>
      <c r="AE169" s="23"/>
      <c r="AF169" s="23"/>
      <c r="AG169" s="23"/>
      <c r="AH169" s="67"/>
      <c r="AI169" s="44"/>
      <c r="AJ169" s="44"/>
      <c r="AK169" s="23"/>
      <c r="AL169" s="23"/>
      <c r="AM169" s="23"/>
      <c r="AN169" s="23"/>
      <c r="AO169" s="23"/>
      <c r="AP169" s="23"/>
      <c r="AQ169" s="23"/>
      <c r="AR169" s="4"/>
    </row>
    <row r="170" spans="1:44" s="76" customFormat="1" ht="15" customHeight="1" x14ac:dyDescent="0.25">
      <c r="A170" s="73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3"/>
      <c r="P170" s="23"/>
      <c r="Q170" s="23"/>
      <c r="R170" s="23"/>
      <c r="S170" s="23"/>
      <c r="T170" s="23"/>
      <c r="U170" s="44"/>
      <c r="V170" s="48"/>
      <c r="W170" s="44"/>
      <c r="X170" s="44"/>
      <c r="Y170" s="23"/>
      <c r="Z170" s="23"/>
      <c r="AA170" s="23"/>
      <c r="AB170" s="23"/>
      <c r="AC170" s="23"/>
      <c r="AD170" s="23"/>
      <c r="AE170" s="23"/>
      <c r="AF170" s="23"/>
      <c r="AG170" s="23"/>
      <c r="AH170" s="67"/>
      <c r="AI170" s="44"/>
      <c r="AJ170" s="44"/>
      <c r="AK170" s="23"/>
      <c r="AL170" s="23"/>
      <c r="AM170" s="23"/>
      <c r="AN170" s="23"/>
      <c r="AO170" s="23"/>
      <c r="AP170" s="23"/>
      <c r="AQ170" s="23"/>
      <c r="AR170" s="4"/>
    </row>
    <row r="171" spans="1:44" s="76" customFormat="1" ht="15" customHeight="1" x14ac:dyDescent="0.25">
      <c r="A171" s="73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3"/>
      <c r="P171" s="23"/>
      <c r="Q171" s="23"/>
      <c r="R171" s="23"/>
      <c r="S171" s="23"/>
      <c r="T171" s="23"/>
      <c r="U171" s="44"/>
      <c r="V171" s="48"/>
      <c r="W171" s="44"/>
      <c r="X171" s="44"/>
      <c r="Y171" s="23"/>
      <c r="Z171" s="23"/>
      <c r="AA171" s="23"/>
      <c r="AB171" s="23"/>
      <c r="AC171" s="23"/>
      <c r="AD171" s="23"/>
      <c r="AE171" s="23"/>
      <c r="AF171" s="23"/>
      <c r="AG171" s="23"/>
      <c r="AH171" s="67"/>
      <c r="AI171" s="44"/>
      <c r="AJ171" s="44"/>
      <c r="AK171" s="23"/>
      <c r="AL171" s="23"/>
      <c r="AM171" s="23"/>
      <c r="AN171" s="23"/>
      <c r="AO171" s="23"/>
      <c r="AP171" s="23"/>
      <c r="AQ171" s="23"/>
      <c r="AR171" s="4"/>
    </row>
    <row r="172" spans="1:44" s="76" customFormat="1" ht="15" customHeight="1" x14ac:dyDescent="0.25">
      <c r="A172" s="73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3"/>
      <c r="P172" s="23"/>
      <c r="Q172" s="23"/>
      <c r="R172" s="23"/>
      <c r="S172" s="23"/>
      <c r="T172" s="23"/>
      <c r="U172" s="44"/>
      <c r="V172" s="48"/>
      <c r="W172" s="44"/>
      <c r="X172" s="44"/>
      <c r="Y172" s="23"/>
      <c r="Z172" s="23"/>
      <c r="AA172" s="23"/>
      <c r="AB172" s="23"/>
      <c r="AC172" s="23"/>
      <c r="AD172" s="23"/>
      <c r="AE172" s="23"/>
      <c r="AF172" s="23"/>
      <c r="AG172" s="23"/>
      <c r="AH172" s="67"/>
      <c r="AI172" s="44"/>
      <c r="AJ172" s="44"/>
      <c r="AK172" s="23"/>
      <c r="AL172" s="23"/>
      <c r="AM172" s="23"/>
      <c r="AN172" s="23"/>
      <c r="AO172" s="23"/>
      <c r="AP172" s="23"/>
      <c r="AQ172" s="23"/>
      <c r="AR172" s="4"/>
    </row>
    <row r="173" spans="1:44" s="76" customFormat="1" ht="15" customHeight="1" x14ac:dyDescent="0.25">
      <c r="A173" s="73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3"/>
      <c r="P173" s="23"/>
      <c r="Q173" s="23"/>
      <c r="R173" s="23"/>
      <c r="S173" s="23"/>
      <c r="T173" s="23"/>
      <c r="U173" s="44"/>
      <c r="V173" s="48"/>
      <c r="W173" s="44"/>
      <c r="X173" s="44"/>
      <c r="Y173" s="23"/>
      <c r="Z173" s="23"/>
      <c r="AA173" s="23"/>
      <c r="AB173" s="23"/>
      <c r="AC173" s="23"/>
      <c r="AD173" s="23"/>
      <c r="AE173" s="23"/>
      <c r="AF173" s="23"/>
      <c r="AG173" s="23"/>
      <c r="AH173" s="67"/>
      <c r="AI173" s="44"/>
      <c r="AJ173" s="44"/>
      <c r="AK173" s="23"/>
      <c r="AL173" s="23"/>
      <c r="AM173" s="23"/>
      <c r="AN173" s="23"/>
      <c r="AO173" s="23"/>
      <c r="AP173" s="23"/>
      <c r="AQ173" s="23"/>
      <c r="AR173" s="4"/>
    </row>
    <row r="174" spans="1:44" s="76" customFormat="1" ht="15" customHeight="1" x14ac:dyDescent="0.25">
      <c r="A174" s="73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3"/>
      <c r="P174" s="23"/>
      <c r="Q174" s="23"/>
      <c r="R174" s="23"/>
      <c r="S174" s="23"/>
      <c r="T174" s="23"/>
      <c r="U174" s="44"/>
      <c r="V174" s="48"/>
      <c r="W174" s="44"/>
      <c r="X174" s="44"/>
      <c r="Y174" s="23"/>
      <c r="Z174" s="23"/>
      <c r="AA174" s="23"/>
      <c r="AB174" s="23"/>
      <c r="AC174" s="23"/>
      <c r="AD174" s="23"/>
      <c r="AE174" s="23"/>
      <c r="AF174" s="23"/>
      <c r="AG174" s="23"/>
      <c r="AH174" s="67"/>
      <c r="AI174" s="44"/>
      <c r="AJ174" s="44"/>
      <c r="AK174" s="23"/>
      <c r="AL174" s="23"/>
      <c r="AM174" s="23"/>
      <c r="AN174" s="23"/>
      <c r="AO174" s="23"/>
      <c r="AP174" s="23"/>
      <c r="AQ174" s="23"/>
      <c r="AR174" s="4"/>
    </row>
    <row r="175" spans="1:44" s="76" customFormat="1" ht="15" customHeight="1" x14ac:dyDescent="0.25">
      <c r="A175" s="73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3"/>
      <c r="P175" s="23"/>
      <c r="Q175" s="23"/>
      <c r="R175" s="23"/>
      <c r="S175" s="23"/>
      <c r="T175" s="23"/>
      <c r="U175" s="44"/>
      <c r="V175" s="48"/>
      <c r="W175" s="44"/>
      <c r="X175" s="44"/>
      <c r="Y175" s="23"/>
      <c r="Z175" s="23"/>
      <c r="AA175" s="23"/>
      <c r="AB175" s="23"/>
      <c r="AC175" s="23"/>
      <c r="AD175" s="23"/>
      <c r="AE175" s="23"/>
      <c r="AF175" s="23"/>
      <c r="AG175" s="23"/>
      <c r="AH175" s="67"/>
      <c r="AI175" s="44"/>
      <c r="AJ175" s="44"/>
      <c r="AK175" s="23"/>
      <c r="AL175" s="23"/>
      <c r="AM175" s="23"/>
      <c r="AN175" s="23"/>
      <c r="AO175" s="23"/>
      <c r="AP175" s="23"/>
      <c r="AQ175" s="23"/>
      <c r="AR175" s="4"/>
    </row>
    <row r="176" spans="1:44" ht="15" customHeight="1" x14ac:dyDescent="0.2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23"/>
      <c r="AH176" s="67"/>
      <c r="AI176" s="44"/>
      <c r="AJ176" s="44"/>
      <c r="AK176" s="23"/>
      <c r="AL176" s="23"/>
      <c r="AM176" s="23"/>
      <c r="AN176" s="23"/>
      <c r="AO176" s="23"/>
      <c r="AP176" s="23"/>
      <c r="AQ176" s="23"/>
    </row>
    <row r="177" spans="2:43" ht="15" customHeight="1" x14ac:dyDescent="0.2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23"/>
      <c r="AH177" s="67"/>
      <c r="AI177" s="44"/>
      <c r="AJ177" s="44"/>
      <c r="AK177" s="23"/>
      <c r="AL177" s="23"/>
      <c r="AM177" s="23"/>
      <c r="AN177" s="23"/>
      <c r="AO177" s="23"/>
      <c r="AP177" s="23"/>
      <c r="AQ177" s="23"/>
    </row>
    <row r="178" spans="2:43" ht="15" customHeight="1" x14ac:dyDescent="0.2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23"/>
      <c r="AH178" s="67"/>
      <c r="AI178" s="44"/>
      <c r="AJ178" s="44"/>
      <c r="AK178" s="23"/>
      <c r="AL178" s="23"/>
      <c r="AM178" s="23"/>
      <c r="AN178" s="23"/>
      <c r="AO178" s="23"/>
      <c r="AP178" s="23"/>
      <c r="AQ178" s="23"/>
    </row>
    <row r="179" spans="2:43" ht="15" customHeight="1" x14ac:dyDescent="0.2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23"/>
      <c r="AH179" s="67"/>
      <c r="AI179" s="44"/>
      <c r="AJ179" s="44"/>
      <c r="AK179" s="23"/>
      <c r="AL179" s="23"/>
      <c r="AM179" s="23"/>
      <c r="AN179" s="23"/>
      <c r="AO179" s="23"/>
      <c r="AP179" s="23"/>
      <c r="AQ179" s="23"/>
    </row>
    <row r="180" spans="2:43" ht="15" customHeight="1" x14ac:dyDescent="0.2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23"/>
      <c r="AH180" s="67"/>
      <c r="AI180" s="44"/>
      <c r="AJ180" s="44"/>
      <c r="AK180" s="23"/>
      <c r="AL180" s="23"/>
      <c r="AM180" s="23"/>
      <c r="AN180" s="23"/>
      <c r="AO180" s="23"/>
      <c r="AP180" s="23"/>
      <c r="AQ180" s="23"/>
    </row>
    <row r="181" spans="2:43" ht="15" customHeight="1" x14ac:dyDescent="0.2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23"/>
      <c r="AH181" s="67"/>
      <c r="AI181" s="44"/>
      <c r="AJ181" s="44"/>
      <c r="AK181" s="23"/>
      <c r="AL181" s="23"/>
      <c r="AM181" s="23"/>
      <c r="AN181" s="23"/>
      <c r="AO181" s="23"/>
      <c r="AP181" s="23"/>
      <c r="AQ181" s="23"/>
    </row>
    <row r="182" spans="2:43" ht="15" customHeight="1" x14ac:dyDescent="0.2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23"/>
      <c r="AH182" s="67"/>
      <c r="AI182" s="44"/>
      <c r="AJ182" s="44"/>
      <c r="AK182" s="23"/>
      <c r="AL182" s="23"/>
      <c r="AM182" s="23"/>
      <c r="AN182" s="23"/>
      <c r="AO182" s="23"/>
      <c r="AP182" s="23"/>
      <c r="AQ182" s="23"/>
    </row>
    <row r="183" spans="2:43" ht="15" customHeight="1" x14ac:dyDescent="0.2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23"/>
      <c r="AH183" s="67"/>
      <c r="AI183" s="44"/>
      <c r="AJ183" s="44"/>
      <c r="AK183" s="23"/>
      <c r="AL183" s="23"/>
      <c r="AM183" s="23"/>
      <c r="AN183" s="23"/>
      <c r="AO183" s="23"/>
      <c r="AP183" s="23"/>
      <c r="AQ183" s="23"/>
    </row>
    <row r="184" spans="2:43" ht="15" customHeight="1" x14ac:dyDescent="0.25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23"/>
      <c r="AH184" s="67"/>
      <c r="AI184" s="44"/>
      <c r="AJ184" s="44"/>
    </row>
    <row r="185" spans="2:43" ht="15" customHeight="1" x14ac:dyDescent="0.25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23"/>
      <c r="AH185" s="67"/>
      <c r="AI185" s="44"/>
      <c r="AJ185" s="44"/>
    </row>
    <row r="186" spans="2:43" ht="15" customHeight="1" x14ac:dyDescent="0.25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23"/>
      <c r="AH186" s="67"/>
      <c r="AI186" s="44"/>
      <c r="AJ186" s="44"/>
    </row>
    <row r="187" spans="2:43" ht="15" customHeight="1" x14ac:dyDescent="0.25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23"/>
      <c r="AH187" s="67"/>
      <c r="AI187" s="44"/>
      <c r="AJ187" s="44"/>
    </row>
    <row r="188" spans="2:43" ht="15" customHeight="1" x14ac:dyDescent="0.25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23"/>
      <c r="AH188" s="67"/>
      <c r="AI188" s="44"/>
      <c r="AJ188" s="44"/>
    </row>
    <row r="189" spans="2:43" ht="15" customHeight="1" x14ac:dyDescent="0.25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23"/>
      <c r="AH189" s="67"/>
      <c r="AI189" s="44"/>
      <c r="AJ189" s="44"/>
    </row>
    <row r="190" spans="2:43" ht="15" customHeight="1" x14ac:dyDescent="0.25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23"/>
      <c r="AH190" s="67"/>
      <c r="AI190" s="44"/>
      <c r="AJ190" s="44"/>
    </row>
    <row r="191" spans="2:43" ht="15" customHeight="1" x14ac:dyDescent="0.25">
      <c r="AA191" s="4"/>
      <c r="AB191" s="4"/>
      <c r="AC191" s="4"/>
      <c r="AD191" s="4"/>
      <c r="AE191" s="4"/>
      <c r="AF191" s="4"/>
    </row>
    <row r="192" spans="2:43" ht="15" customHeight="1" x14ac:dyDescent="0.25">
      <c r="AA192" s="4"/>
      <c r="AB192" s="4"/>
      <c r="AC192" s="4"/>
      <c r="AD192" s="4"/>
      <c r="AE192" s="4"/>
      <c r="AF192" s="4"/>
    </row>
    <row r="193" spans="27:39" ht="15" customHeight="1" x14ac:dyDescent="0.25">
      <c r="AA193" s="4"/>
      <c r="AB193" s="4"/>
      <c r="AC193" s="4"/>
      <c r="AD193" s="4"/>
      <c r="AE193" s="4"/>
      <c r="AF193" s="4"/>
    </row>
    <row r="194" spans="27:39" ht="15" customHeight="1" x14ac:dyDescent="0.25">
      <c r="AA194" s="4"/>
      <c r="AB194" s="4"/>
      <c r="AC194" s="4"/>
      <c r="AD194" s="4"/>
      <c r="AE194" s="4"/>
      <c r="AF194" s="4"/>
    </row>
    <row r="195" spans="27:39" ht="15" customHeight="1" x14ac:dyDescent="0.25"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</row>
    <row r="196" spans="27:39" ht="15" customHeight="1" x14ac:dyDescent="0.25"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</row>
    <row r="197" spans="27:39" ht="15" customHeight="1" x14ac:dyDescent="0.25"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</row>
    <row r="198" spans="27:39" ht="15" customHeight="1" x14ac:dyDescent="0.25"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</row>
    <row r="199" spans="27:39" ht="15" customHeight="1" x14ac:dyDescent="0.25"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</row>
    <row r="200" spans="27:39" ht="15" customHeight="1" x14ac:dyDescent="0.25"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</row>
    <row r="201" spans="27:39" ht="15" customHeight="1" x14ac:dyDescent="0.25"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</row>
    <row r="202" spans="27:39" ht="15" customHeight="1" x14ac:dyDescent="0.25"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</row>
    <row r="203" spans="27:39" ht="15" customHeight="1" x14ac:dyDescent="0.25"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</row>
    <row r="204" spans="27:39" ht="15" customHeight="1" x14ac:dyDescent="0.25"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</row>
    <row r="205" spans="27:39" ht="15" customHeight="1" x14ac:dyDescent="0.25"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</row>
    <row r="206" spans="27:39" ht="15" customHeight="1" x14ac:dyDescent="0.25"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</row>
    <row r="207" spans="27:39" ht="15" customHeight="1" x14ac:dyDescent="0.25"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</row>
    <row r="208" spans="27:39" ht="15" customHeight="1" x14ac:dyDescent="0.25"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</row>
    <row r="209" spans="2:43" ht="15" customHeight="1" x14ac:dyDescent="0.25"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</row>
    <row r="210" spans="2:43" ht="15" customHeight="1" x14ac:dyDescent="0.25"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</row>
    <row r="211" spans="2:4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2:43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spans="2:43" ht="1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spans="2:43" ht="1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  <row r="215" spans="2:43" ht="1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  <row r="216" spans="2:43" ht="15" customHeight="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</row>
    <row r="217" spans="2:43" ht="15" customHeight="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</row>
    <row r="218" spans="2:43" ht="15" customHeight="1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</row>
    <row r="219" spans="2:43" ht="15" customHeight="1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</row>
    <row r="220" spans="2:43" ht="15" customHeight="1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</row>
    <row r="221" spans="2:43" ht="15" customHeight="1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</row>
    <row r="222" spans="2:43" ht="15" customHeight="1" x14ac:dyDescent="0.2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</row>
  </sheetData>
  <sortState ref="B20:AJ22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47" customWidth="1"/>
    <col min="13" max="13" width="6.28515625" style="47" customWidth="1"/>
    <col min="14" max="14" width="6.140625" style="47" customWidth="1"/>
    <col min="15" max="15" width="6.28515625" style="47" customWidth="1"/>
    <col min="16" max="16" width="0.7109375" style="4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7" customWidth="1"/>
    <col min="38" max="38" width="0.7109375" style="4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4"/>
      <c r="B1" s="6" t="s">
        <v>34</v>
      </c>
      <c r="C1" s="7"/>
      <c r="D1" s="8"/>
      <c r="E1" s="9" t="s">
        <v>65</v>
      </c>
      <c r="F1" s="157"/>
      <c r="G1" s="88"/>
      <c r="H1" s="88"/>
      <c r="I1" s="6"/>
      <c r="J1" s="7"/>
      <c r="K1" s="147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57"/>
      <c r="AB1" s="157"/>
      <c r="AC1" s="88"/>
      <c r="AD1" s="88"/>
      <c r="AE1" s="6"/>
      <c r="AF1" s="7"/>
      <c r="AG1" s="147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7" t="s">
        <v>68</v>
      </c>
      <c r="C2" s="78"/>
      <c r="D2" s="175"/>
      <c r="E2" s="13" t="s">
        <v>13</v>
      </c>
      <c r="F2" s="14"/>
      <c r="G2" s="14"/>
      <c r="H2" s="14"/>
      <c r="I2" s="20"/>
      <c r="J2" s="15"/>
      <c r="K2" s="134"/>
      <c r="L2" s="22" t="s">
        <v>167</v>
      </c>
      <c r="M2" s="14"/>
      <c r="N2" s="14"/>
      <c r="O2" s="21"/>
      <c r="P2" s="19"/>
      <c r="Q2" s="22" t="s">
        <v>168</v>
      </c>
      <c r="R2" s="14"/>
      <c r="S2" s="14"/>
      <c r="T2" s="14"/>
      <c r="U2" s="20"/>
      <c r="V2" s="21"/>
      <c r="W2" s="19"/>
      <c r="X2" s="176" t="s">
        <v>163</v>
      </c>
      <c r="Y2" s="177"/>
      <c r="Z2" s="158"/>
      <c r="AA2" s="13" t="s">
        <v>13</v>
      </c>
      <c r="AB2" s="14"/>
      <c r="AC2" s="14"/>
      <c r="AD2" s="14"/>
      <c r="AE2" s="20"/>
      <c r="AF2" s="15"/>
      <c r="AG2" s="134"/>
      <c r="AH2" s="22" t="s">
        <v>169</v>
      </c>
      <c r="AI2" s="14"/>
      <c r="AJ2" s="14"/>
      <c r="AK2" s="21"/>
      <c r="AL2" s="19"/>
      <c r="AM2" s="22" t="s">
        <v>168</v>
      </c>
      <c r="AN2" s="14"/>
      <c r="AO2" s="14"/>
      <c r="AP2" s="14"/>
      <c r="AQ2" s="20"/>
      <c r="AR2" s="21"/>
      <c r="AS2" s="159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9"/>
      <c r="L3" s="18" t="s">
        <v>5</v>
      </c>
      <c r="M3" s="18" t="s">
        <v>6</v>
      </c>
      <c r="N3" s="18" t="s">
        <v>125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9"/>
      <c r="AH3" s="18" t="s">
        <v>5</v>
      </c>
      <c r="AI3" s="18" t="s">
        <v>6</v>
      </c>
      <c r="AJ3" s="18" t="s">
        <v>125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9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8"/>
      <c r="C4" s="33"/>
      <c r="D4" s="34"/>
      <c r="E4" s="28"/>
      <c r="F4" s="28"/>
      <c r="G4" s="28"/>
      <c r="H4" s="32"/>
      <c r="I4" s="28"/>
      <c r="J4" s="35"/>
      <c r="K4" s="47"/>
      <c r="L4" s="106"/>
      <c r="M4" s="18"/>
      <c r="N4" s="18"/>
      <c r="O4" s="18"/>
      <c r="P4" s="23"/>
      <c r="Q4" s="28"/>
      <c r="R4" s="28"/>
      <c r="S4" s="32"/>
      <c r="T4" s="28"/>
      <c r="U4" s="28"/>
      <c r="V4" s="178"/>
      <c r="W4" s="47"/>
      <c r="X4" s="28">
        <v>2001</v>
      </c>
      <c r="Y4" s="28" t="s">
        <v>57</v>
      </c>
      <c r="Z4" s="34" t="s">
        <v>54</v>
      </c>
      <c r="AA4" s="28">
        <v>17</v>
      </c>
      <c r="AB4" s="28">
        <v>1</v>
      </c>
      <c r="AC4" s="28">
        <v>9</v>
      </c>
      <c r="AD4" s="28">
        <v>3</v>
      </c>
      <c r="AE4" s="28">
        <v>29</v>
      </c>
      <c r="AF4" s="54">
        <v>0.3493</v>
      </c>
      <c r="AG4" s="23">
        <v>83</v>
      </c>
      <c r="AH4" s="16"/>
      <c r="AI4" s="16"/>
      <c r="AJ4" s="16"/>
      <c r="AK4" s="18"/>
      <c r="AL4" s="23"/>
      <c r="AM4" s="28"/>
      <c r="AN4" s="28"/>
      <c r="AO4" s="28"/>
      <c r="AP4" s="28"/>
      <c r="AQ4" s="28"/>
      <c r="AR4" s="174"/>
      <c r="AS4" s="2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8"/>
      <c r="C5" s="33"/>
      <c r="D5" s="34"/>
      <c r="E5" s="28"/>
      <c r="F5" s="28"/>
      <c r="G5" s="28"/>
      <c r="H5" s="32"/>
      <c r="I5" s="28"/>
      <c r="J5" s="35"/>
      <c r="K5" s="47"/>
      <c r="L5" s="106"/>
      <c r="M5" s="18"/>
      <c r="N5" s="18"/>
      <c r="O5" s="18"/>
      <c r="P5" s="23"/>
      <c r="Q5" s="28"/>
      <c r="R5" s="28"/>
      <c r="S5" s="32"/>
      <c r="T5" s="28"/>
      <c r="U5" s="28"/>
      <c r="V5" s="32"/>
      <c r="W5" s="47"/>
      <c r="X5" s="28">
        <v>2002</v>
      </c>
      <c r="Y5" s="28" t="s">
        <v>40</v>
      </c>
      <c r="Z5" s="34" t="s">
        <v>54</v>
      </c>
      <c r="AA5" s="28">
        <v>15</v>
      </c>
      <c r="AB5" s="28">
        <v>5</v>
      </c>
      <c r="AC5" s="28">
        <v>20</v>
      </c>
      <c r="AD5" s="28">
        <v>21</v>
      </c>
      <c r="AE5" s="28">
        <v>89</v>
      </c>
      <c r="AF5" s="54">
        <v>0.65439999999999998</v>
      </c>
      <c r="AG5" s="23">
        <v>136</v>
      </c>
      <c r="AH5" s="16"/>
      <c r="AI5" s="16"/>
      <c r="AJ5" s="18" t="s">
        <v>166</v>
      </c>
      <c r="AK5" s="18"/>
      <c r="AL5" s="23"/>
      <c r="AM5" s="28">
        <v>5</v>
      </c>
      <c r="AN5" s="28">
        <v>2</v>
      </c>
      <c r="AO5" s="28">
        <v>8</v>
      </c>
      <c r="AP5" s="28">
        <v>9</v>
      </c>
      <c r="AQ5" s="28">
        <v>35</v>
      </c>
      <c r="AR5" s="174">
        <v>0.71419999999999995</v>
      </c>
      <c r="AS5" s="2">
        <v>49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8"/>
      <c r="C6" s="33"/>
      <c r="D6" s="34"/>
      <c r="E6" s="28"/>
      <c r="F6" s="28"/>
      <c r="G6" s="28"/>
      <c r="H6" s="32"/>
      <c r="I6" s="28"/>
      <c r="J6" s="35"/>
      <c r="K6" s="47"/>
      <c r="L6" s="106"/>
      <c r="M6" s="18"/>
      <c r="N6" s="18"/>
      <c r="O6" s="18"/>
      <c r="Q6" s="28"/>
      <c r="R6" s="28"/>
      <c r="S6" s="32"/>
      <c r="T6" s="28"/>
      <c r="U6" s="28"/>
      <c r="V6" s="32"/>
      <c r="W6" s="47"/>
      <c r="X6" s="28"/>
      <c r="Y6" s="28"/>
      <c r="Z6" s="34"/>
      <c r="AA6" s="28"/>
      <c r="AB6" s="30"/>
      <c r="AC6" s="28"/>
      <c r="AD6" s="32"/>
      <c r="AE6" s="28"/>
      <c r="AF6" s="35"/>
      <c r="AG6" s="47"/>
      <c r="AH6" s="106"/>
      <c r="AI6" s="18"/>
      <c r="AJ6" s="18"/>
      <c r="AK6" s="18"/>
      <c r="AM6" s="28"/>
      <c r="AN6" s="28"/>
      <c r="AO6" s="32"/>
      <c r="AP6" s="28"/>
      <c r="AQ6" s="28"/>
      <c r="AR6" s="32"/>
      <c r="AS6" s="47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8">
        <v>2006</v>
      </c>
      <c r="C7" s="32" t="s">
        <v>59</v>
      </c>
      <c r="D7" s="34" t="s">
        <v>55</v>
      </c>
      <c r="E7" s="28">
        <v>3</v>
      </c>
      <c r="F7" s="28">
        <v>0</v>
      </c>
      <c r="G7" s="28">
        <v>1</v>
      </c>
      <c r="H7" s="28">
        <v>1</v>
      </c>
      <c r="I7" s="28">
        <v>6</v>
      </c>
      <c r="J7" s="35">
        <v>0.42857142857142855</v>
      </c>
      <c r="K7" s="47">
        <v>14</v>
      </c>
      <c r="L7" s="106"/>
      <c r="M7" s="18"/>
      <c r="N7" s="18"/>
      <c r="O7" s="18"/>
      <c r="Q7" s="28"/>
      <c r="R7" s="28"/>
      <c r="S7" s="32"/>
      <c r="T7" s="28"/>
      <c r="U7" s="28"/>
      <c r="V7" s="32"/>
      <c r="W7" s="47"/>
      <c r="X7" s="28">
        <v>2006</v>
      </c>
      <c r="Y7" s="28" t="s">
        <v>58</v>
      </c>
      <c r="Z7" s="34" t="s">
        <v>54</v>
      </c>
      <c r="AA7" s="28">
        <v>1</v>
      </c>
      <c r="AB7" s="28">
        <v>0</v>
      </c>
      <c r="AC7" s="28">
        <v>1</v>
      </c>
      <c r="AD7" s="28">
        <v>2</v>
      </c>
      <c r="AE7" s="28">
        <v>6</v>
      </c>
      <c r="AF7" s="54">
        <v>0.66659999999999997</v>
      </c>
      <c r="AG7" s="23">
        <v>9</v>
      </c>
      <c r="AH7" s="16"/>
      <c r="AI7" s="16"/>
      <c r="AJ7" s="18"/>
      <c r="AK7" s="18"/>
      <c r="AM7" s="28"/>
      <c r="AN7" s="28"/>
      <c r="AO7" s="32"/>
      <c r="AP7" s="28"/>
      <c r="AQ7" s="28"/>
      <c r="AR7" s="32"/>
      <c r="AS7" s="47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8"/>
      <c r="C8" s="11"/>
      <c r="D8" s="34"/>
      <c r="E8" s="28"/>
      <c r="F8" s="28"/>
      <c r="G8" s="28"/>
      <c r="H8" s="32"/>
      <c r="I8" s="28"/>
      <c r="J8" s="35"/>
      <c r="K8" s="47"/>
      <c r="L8" s="106"/>
      <c r="M8" s="18"/>
      <c r="N8" s="18"/>
      <c r="O8" s="18"/>
      <c r="Q8" s="28"/>
      <c r="R8" s="28"/>
      <c r="S8" s="32"/>
      <c r="T8" s="28"/>
      <c r="U8" s="28"/>
      <c r="V8" s="32"/>
      <c r="W8" s="47"/>
      <c r="X8" s="28"/>
      <c r="Y8" s="28"/>
      <c r="Z8" s="34"/>
      <c r="AA8" s="28"/>
      <c r="AB8" s="30"/>
      <c r="AC8" s="28"/>
      <c r="AD8" s="32"/>
      <c r="AE8" s="28"/>
      <c r="AF8" s="35"/>
      <c r="AG8" s="47"/>
      <c r="AH8" s="106"/>
      <c r="AI8" s="18"/>
      <c r="AJ8" s="18"/>
      <c r="AK8" s="18"/>
      <c r="AM8" s="28"/>
      <c r="AN8" s="28"/>
      <c r="AO8" s="32"/>
      <c r="AP8" s="28"/>
      <c r="AQ8" s="28"/>
      <c r="AR8" s="32"/>
      <c r="AS8" s="47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8">
        <v>2018</v>
      </c>
      <c r="C9" s="11" t="s">
        <v>166</v>
      </c>
      <c r="D9" s="34" t="s">
        <v>172</v>
      </c>
      <c r="E9" s="28">
        <v>4</v>
      </c>
      <c r="F9" s="28">
        <v>0</v>
      </c>
      <c r="G9" s="28">
        <v>1</v>
      </c>
      <c r="H9" s="32">
        <v>0</v>
      </c>
      <c r="I9" s="28">
        <v>5</v>
      </c>
      <c r="J9" s="54">
        <v>0.3125</v>
      </c>
      <c r="K9" s="44">
        <v>16</v>
      </c>
      <c r="L9" s="106"/>
      <c r="M9" s="18"/>
      <c r="N9" s="18"/>
      <c r="O9" s="18"/>
      <c r="Q9" s="28"/>
      <c r="R9" s="28"/>
      <c r="S9" s="32"/>
      <c r="T9" s="28"/>
      <c r="U9" s="28"/>
      <c r="V9" s="32"/>
      <c r="W9" s="47"/>
      <c r="X9" s="28"/>
      <c r="Y9" s="28"/>
      <c r="Z9" s="34"/>
      <c r="AA9" s="28"/>
      <c r="AB9" s="30"/>
      <c r="AC9" s="28"/>
      <c r="AD9" s="32"/>
      <c r="AE9" s="28"/>
      <c r="AF9" s="35"/>
      <c r="AG9" s="47"/>
      <c r="AH9" s="106"/>
      <c r="AI9" s="18"/>
      <c r="AJ9" s="18"/>
      <c r="AK9" s="18"/>
      <c r="AM9" s="28"/>
      <c r="AN9" s="28"/>
      <c r="AO9" s="32"/>
      <c r="AP9" s="28"/>
      <c r="AQ9" s="28"/>
      <c r="AR9" s="32"/>
      <c r="AS9" s="47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8">
        <v>2019</v>
      </c>
      <c r="C10" s="28" t="s">
        <v>175</v>
      </c>
      <c r="D10" s="34" t="s">
        <v>176</v>
      </c>
      <c r="E10" s="28">
        <v>1</v>
      </c>
      <c r="F10" s="28">
        <v>0</v>
      </c>
      <c r="G10" s="28">
        <v>0</v>
      </c>
      <c r="H10" s="28">
        <v>1</v>
      </c>
      <c r="I10" s="28">
        <v>2</v>
      </c>
      <c r="J10" s="35">
        <v>0.5</v>
      </c>
      <c r="K10" s="47">
        <v>4</v>
      </c>
      <c r="L10" s="106"/>
      <c r="M10" s="18"/>
      <c r="N10" s="18"/>
      <c r="O10" s="18"/>
      <c r="Q10" s="28"/>
      <c r="R10" s="28"/>
      <c r="S10" s="32"/>
      <c r="T10" s="28"/>
      <c r="U10" s="28"/>
      <c r="V10" s="32"/>
      <c r="W10" s="47"/>
      <c r="X10" s="28"/>
      <c r="Y10" s="28"/>
      <c r="Z10" s="34"/>
      <c r="AA10" s="28"/>
      <c r="AB10" s="30"/>
      <c r="AC10" s="28"/>
      <c r="AD10" s="32"/>
      <c r="AE10" s="28"/>
      <c r="AF10" s="35"/>
      <c r="AG10" s="47"/>
      <c r="AH10" s="106"/>
      <c r="AI10" s="16"/>
      <c r="AJ10" s="18"/>
      <c r="AK10" s="18"/>
      <c r="AM10" s="28"/>
      <c r="AN10" s="28"/>
      <c r="AO10" s="32"/>
      <c r="AP10" s="28"/>
      <c r="AQ10" s="28"/>
      <c r="AR10" s="32"/>
      <c r="AS10" s="47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ht="14.25" x14ac:dyDescent="0.2">
      <c r="A11" s="44"/>
      <c r="B11" s="90" t="s">
        <v>165</v>
      </c>
      <c r="C11" s="82"/>
      <c r="D11" s="81"/>
      <c r="E11" s="80">
        <f>SUM(E4:E10)</f>
        <v>8</v>
      </c>
      <c r="F11" s="80">
        <f>SUM(F4:F10)</f>
        <v>0</v>
      </c>
      <c r="G11" s="80">
        <f>SUM(G4:G10)</f>
        <v>2</v>
      </c>
      <c r="H11" s="80">
        <f>SUM(H4:H10)</f>
        <v>2</v>
      </c>
      <c r="I11" s="80">
        <f>SUM(I4:I10)</f>
        <v>13</v>
      </c>
      <c r="J11" s="164">
        <f>PRODUCT(I11/K11)</f>
        <v>0.38235294117647056</v>
      </c>
      <c r="K11" s="134">
        <f>SUM(K4:K10)</f>
        <v>34</v>
      </c>
      <c r="L11" s="22"/>
      <c r="M11" s="20"/>
      <c r="N11" s="150"/>
      <c r="O11" s="151"/>
      <c r="P11" s="23"/>
      <c r="Q11" s="80">
        <f>SUM(Q4:Q10)</f>
        <v>0</v>
      </c>
      <c r="R11" s="80">
        <f>SUM(R4:R10)</f>
        <v>0</v>
      </c>
      <c r="S11" s="80">
        <f>SUM(S4:S10)</f>
        <v>0</v>
      </c>
      <c r="T11" s="80">
        <f>SUM(T4:T10)</f>
        <v>0</v>
      </c>
      <c r="U11" s="80">
        <f>SUM(U4:U10)</f>
        <v>0</v>
      </c>
      <c r="V11" s="42">
        <v>0</v>
      </c>
      <c r="W11" s="134">
        <f>SUM(W4:W10)</f>
        <v>0</v>
      </c>
      <c r="X11" s="16" t="s">
        <v>165</v>
      </c>
      <c r="Y11" s="17"/>
      <c r="Z11" s="15"/>
      <c r="AA11" s="80">
        <f>SUM(AA4:AA10)</f>
        <v>33</v>
      </c>
      <c r="AB11" s="80">
        <f>SUM(AB4:AB10)</f>
        <v>6</v>
      </c>
      <c r="AC11" s="80">
        <f>SUM(AC4:AC10)</f>
        <v>30</v>
      </c>
      <c r="AD11" s="80">
        <f>SUM(AD4:AD10)</f>
        <v>26</v>
      </c>
      <c r="AE11" s="80">
        <f>SUM(AE4:AE10)</f>
        <v>124</v>
      </c>
      <c r="AF11" s="164">
        <f>PRODUCT(AE11/AG11)</f>
        <v>0.54385964912280704</v>
      </c>
      <c r="AG11" s="134">
        <f>SUM(AG4:AG10)</f>
        <v>228</v>
      </c>
      <c r="AH11" s="22"/>
      <c r="AI11" s="20"/>
      <c r="AJ11" s="150"/>
      <c r="AK11" s="151"/>
      <c r="AL11" s="23"/>
      <c r="AM11" s="80">
        <f>SUM(AM4:AM10)</f>
        <v>5</v>
      </c>
      <c r="AN11" s="80">
        <f>SUM(AN4:AN10)</f>
        <v>2</v>
      </c>
      <c r="AO11" s="80">
        <f>SUM(AO4:AO10)</f>
        <v>8</v>
      </c>
      <c r="AP11" s="80">
        <f>SUM(AP4:AP10)</f>
        <v>9</v>
      </c>
      <c r="AQ11" s="80">
        <f>SUM(AQ4:AQ10)</f>
        <v>35</v>
      </c>
      <c r="AR11" s="164">
        <f>PRODUCT(AQ11/AS11)</f>
        <v>0.7142857142857143</v>
      </c>
      <c r="AS11" s="159">
        <f>SUM(AS4:AS10)</f>
        <v>49</v>
      </c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5"/>
      <c r="K12" s="47"/>
      <c r="L12" s="23"/>
      <c r="M12" s="23"/>
      <c r="N12" s="23"/>
      <c r="O12" s="23"/>
      <c r="P12" s="44"/>
      <c r="Q12" s="44"/>
      <c r="R12" s="48"/>
      <c r="S12" s="44"/>
      <c r="T12" s="44"/>
      <c r="U12" s="23"/>
      <c r="V12" s="23"/>
      <c r="W12" s="47"/>
      <c r="X12" s="44"/>
      <c r="Y12" s="44"/>
      <c r="Z12" s="44"/>
      <c r="AA12" s="44"/>
      <c r="AB12" s="44"/>
      <c r="AC12" s="44"/>
      <c r="AD12" s="44"/>
      <c r="AE12" s="44"/>
      <c r="AF12" s="45"/>
      <c r="AG12" s="47"/>
      <c r="AH12" s="23"/>
      <c r="AI12" s="23"/>
      <c r="AJ12" s="23"/>
      <c r="AK12" s="23"/>
      <c r="AL12" s="44"/>
      <c r="AM12" s="44"/>
      <c r="AN12" s="48"/>
      <c r="AO12" s="44"/>
      <c r="AP12" s="44"/>
      <c r="AQ12" s="23"/>
      <c r="AR12" s="23"/>
      <c r="AS12" s="47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167" t="s">
        <v>164</v>
      </c>
      <c r="C13" s="168"/>
      <c r="D13" s="169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3"/>
      <c r="L13" s="18" t="s">
        <v>27</v>
      </c>
      <c r="M13" s="18" t="s">
        <v>28</v>
      </c>
      <c r="N13" s="18" t="s">
        <v>170</v>
      </c>
      <c r="O13" s="18" t="s">
        <v>171</v>
      </c>
      <c r="Q13" s="48"/>
      <c r="R13" s="48" t="s">
        <v>60</v>
      </c>
      <c r="S13" s="48"/>
      <c r="T13" s="44" t="s">
        <v>66</v>
      </c>
      <c r="U13" s="23"/>
      <c r="V13" s="47"/>
      <c r="W13" s="47"/>
      <c r="X13" s="166"/>
      <c r="Y13" s="166"/>
      <c r="Z13" s="166"/>
      <c r="AA13" s="166"/>
      <c r="AB13" s="166"/>
      <c r="AC13" s="44"/>
      <c r="AD13" s="44"/>
      <c r="AE13" s="44"/>
      <c r="AF13" s="44"/>
      <c r="AG13" s="44"/>
      <c r="AH13" s="44"/>
      <c r="AI13" s="44"/>
      <c r="AJ13" s="44"/>
      <c r="AK13" s="44"/>
      <c r="AM13" s="47"/>
      <c r="AN13" s="166"/>
      <c r="AO13" s="166"/>
      <c r="AP13" s="166"/>
      <c r="AQ13" s="166"/>
      <c r="AR13" s="166"/>
      <c r="AS13" s="166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50" t="s">
        <v>12</v>
      </c>
      <c r="C14" s="12"/>
      <c r="D14" s="52"/>
      <c r="E14" s="170">
        <v>423</v>
      </c>
      <c r="F14" s="170">
        <v>6</v>
      </c>
      <c r="G14" s="170">
        <v>166</v>
      </c>
      <c r="H14" s="170">
        <v>69</v>
      </c>
      <c r="I14" s="170">
        <v>718</v>
      </c>
      <c r="J14" s="179">
        <v>0.42399999999999999</v>
      </c>
      <c r="K14" s="44">
        <f>PRODUCT(I14/J14)</f>
        <v>1693.3962264150944</v>
      </c>
      <c r="L14" s="171">
        <f>PRODUCT((F14+G14)/E14)</f>
        <v>0.40661938534278957</v>
      </c>
      <c r="M14" s="171">
        <f>PRODUCT(H14/E14)</f>
        <v>0.16312056737588654</v>
      </c>
      <c r="N14" s="171">
        <f>PRODUCT((F14+G14+H14)/E14)</f>
        <v>0.56973995271867617</v>
      </c>
      <c r="O14" s="171">
        <f>PRODUCT(I14/E14)</f>
        <v>1.6973995271867612</v>
      </c>
      <c r="Q14" s="48"/>
      <c r="R14" s="48"/>
      <c r="S14" s="48"/>
      <c r="T14" s="44" t="s">
        <v>63</v>
      </c>
      <c r="U14" s="44"/>
      <c r="V14" s="44"/>
      <c r="W14" s="44"/>
      <c r="X14" s="48"/>
      <c r="Y14" s="48"/>
      <c r="Z14" s="48"/>
      <c r="AA14" s="48"/>
      <c r="AB14" s="48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8"/>
      <c r="AO14" s="48"/>
      <c r="AP14" s="48"/>
      <c r="AQ14" s="48"/>
      <c r="AR14" s="48"/>
      <c r="AS14" s="48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161" t="s">
        <v>68</v>
      </c>
      <c r="C15" s="162"/>
      <c r="D15" s="163"/>
      <c r="E15" s="170">
        <f>PRODUCT(E11+Q11)</f>
        <v>8</v>
      </c>
      <c r="F15" s="170">
        <f>PRODUCT(F11+R11)</f>
        <v>0</v>
      </c>
      <c r="G15" s="170">
        <f>PRODUCT(G11+S11)</f>
        <v>2</v>
      </c>
      <c r="H15" s="170">
        <f>PRODUCT(H11+T11)</f>
        <v>2</v>
      </c>
      <c r="I15" s="170">
        <f>PRODUCT(I11+U11)</f>
        <v>13</v>
      </c>
      <c r="J15" s="179">
        <f>PRODUCT(I15/K15)</f>
        <v>0.38235294117647056</v>
      </c>
      <c r="K15" s="44">
        <f>PRODUCT(K11+W11)</f>
        <v>34</v>
      </c>
      <c r="L15" s="171">
        <f>PRODUCT((F15+G15)/E15)</f>
        <v>0.25</v>
      </c>
      <c r="M15" s="171">
        <f>PRODUCT(H15/E15)</f>
        <v>0.25</v>
      </c>
      <c r="N15" s="171">
        <f>PRODUCT((F15+G15+H15)/E15)</f>
        <v>0.5</v>
      </c>
      <c r="O15" s="171">
        <f>PRODUCT(I15/E15)</f>
        <v>1.625</v>
      </c>
      <c r="Q15" s="48"/>
      <c r="R15" s="48"/>
      <c r="S15" s="48"/>
      <c r="T15" s="44" t="s">
        <v>64</v>
      </c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26" t="s">
        <v>163</v>
      </c>
      <c r="C16" s="165"/>
      <c r="D16" s="160"/>
      <c r="E16" s="170">
        <f>PRODUCT(AA11+AM11)</f>
        <v>38</v>
      </c>
      <c r="F16" s="170">
        <f>PRODUCT(AB11+AN11)</f>
        <v>8</v>
      </c>
      <c r="G16" s="170">
        <f>PRODUCT(AC11+AO11)</f>
        <v>38</v>
      </c>
      <c r="H16" s="170">
        <f>PRODUCT(AD11+AP11)</f>
        <v>35</v>
      </c>
      <c r="I16" s="170">
        <f>PRODUCT(AE11+AQ11)</f>
        <v>159</v>
      </c>
      <c r="J16" s="179">
        <f>PRODUCT(I16/K16)</f>
        <v>0.57400722021660655</v>
      </c>
      <c r="K16" s="23">
        <f>PRODUCT(AG11+AS11)</f>
        <v>277</v>
      </c>
      <c r="L16" s="171">
        <f>PRODUCT((F16+G16)/E16)</f>
        <v>1.2105263157894737</v>
      </c>
      <c r="M16" s="171">
        <f>PRODUCT(H16/E16)</f>
        <v>0.92105263157894735</v>
      </c>
      <c r="N16" s="171">
        <f>PRODUCT((F16+G16+H16)/E16)</f>
        <v>2.1315789473684212</v>
      </c>
      <c r="O16" s="171">
        <f>PRODUCT(I16/E16)</f>
        <v>4.1842105263157894</v>
      </c>
      <c r="Q16" s="48"/>
      <c r="R16" s="48"/>
      <c r="S16" s="44"/>
      <c r="T16" s="44" t="s">
        <v>62</v>
      </c>
      <c r="U16" s="23"/>
      <c r="V16" s="23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23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172" t="s">
        <v>165</v>
      </c>
      <c r="C17" s="119"/>
      <c r="D17" s="173"/>
      <c r="E17" s="170">
        <f>SUM(E14:E16)</f>
        <v>469</v>
      </c>
      <c r="F17" s="170">
        <f t="shared" ref="F17:I17" si="0">SUM(F14:F16)</f>
        <v>14</v>
      </c>
      <c r="G17" s="170">
        <f t="shared" si="0"/>
        <v>206</v>
      </c>
      <c r="H17" s="170">
        <f t="shared" si="0"/>
        <v>106</v>
      </c>
      <c r="I17" s="170">
        <f t="shared" si="0"/>
        <v>890</v>
      </c>
      <c r="J17" s="179">
        <f>PRODUCT(I17/K17)</f>
        <v>0.44402398501407281</v>
      </c>
      <c r="K17" s="44">
        <f>SUM(K14:K16)</f>
        <v>2004.3962264150944</v>
      </c>
      <c r="L17" s="171">
        <f>PRODUCT((F17+G17)/E17)</f>
        <v>0.46908315565031983</v>
      </c>
      <c r="M17" s="171">
        <f>PRODUCT(H17/E17)</f>
        <v>0.22601279317697229</v>
      </c>
      <c r="N17" s="171">
        <f>PRODUCT((F17+G17+H17)/E17)</f>
        <v>0.69509594882729209</v>
      </c>
      <c r="O17" s="171">
        <f>PRODUCT(I17/E17)</f>
        <v>1.8976545842217485</v>
      </c>
      <c r="Q17" s="23"/>
      <c r="R17" s="23"/>
      <c r="S17" s="23"/>
      <c r="T17" s="44" t="s">
        <v>61</v>
      </c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23"/>
      <c r="F18" s="23"/>
      <c r="G18" s="23"/>
      <c r="H18" s="23"/>
      <c r="I18" s="23"/>
      <c r="J18" s="44"/>
      <c r="K18" s="44"/>
      <c r="L18" s="23"/>
      <c r="M18" s="23"/>
      <c r="N18" s="23"/>
      <c r="O18" s="23"/>
      <c r="P18" s="44"/>
      <c r="Q18" s="44"/>
      <c r="R18" s="44"/>
      <c r="S18" s="44"/>
      <c r="T18" s="83" t="s">
        <v>70</v>
      </c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83" t="s">
        <v>173</v>
      </c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83" t="s">
        <v>177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3"/>
      <c r="R90" s="23"/>
      <c r="S90" s="23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23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3"/>
      <c r="R91" s="23"/>
      <c r="S91" s="23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23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3"/>
      <c r="R92" s="23"/>
      <c r="S92" s="23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23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3"/>
      <c r="R93" s="23"/>
      <c r="S93" s="23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23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3"/>
      <c r="R94" s="23"/>
      <c r="S94" s="23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23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3"/>
      <c r="R95" s="23"/>
      <c r="S95" s="23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23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3"/>
      <c r="R96" s="23"/>
      <c r="S96" s="23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23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3"/>
      <c r="R97" s="23"/>
      <c r="S97" s="23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23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3"/>
      <c r="R98" s="23"/>
      <c r="S98" s="23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23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3"/>
      <c r="R99" s="23"/>
      <c r="S99" s="23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23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3"/>
      <c r="R100" s="23"/>
      <c r="S100" s="23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23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3"/>
      <c r="R101" s="23"/>
      <c r="S101" s="23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23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3"/>
      <c r="R102" s="23"/>
      <c r="S102" s="23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23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3"/>
      <c r="R103" s="23"/>
      <c r="S103" s="23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23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3"/>
      <c r="R104" s="23"/>
      <c r="S104" s="23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23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3"/>
      <c r="R105" s="23"/>
      <c r="S105" s="23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23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3"/>
      <c r="R106" s="23"/>
      <c r="S106" s="23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23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3"/>
      <c r="R107" s="23"/>
      <c r="S107" s="23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23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3"/>
      <c r="R108" s="23"/>
      <c r="S108" s="23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23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3"/>
      <c r="R109" s="23"/>
      <c r="S109" s="23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23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3"/>
      <c r="R110" s="23"/>
      <c r="S110" s="23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23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3"/>
      <c r="R111" s="23"/>
      <c r="S111" s="23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23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3"/>
      <c r="R112" s="23"/>
      <c r="S112" s="23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23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3"/>
      <c r="R113" s="23"/>
      <c r="S113" s="23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23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3"/>
      <c r="R114" s="23"/>
      <c r="S114" s="23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23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3"/>
      <c r="R115" s="23"/>
      <c r="S115" s="23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23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3"/>
      <c r="R116" s="23"/>
      <c r="S116" s="23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23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3"/>
      <c r="R117" s="23"/>
      <c r="S117" s="23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23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3"/>
      <c r="R118" s="23"/>
      <c r="S118" s="23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23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3"/>
      <c r="R119" s="23"/>
      <c r="S119" s="23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23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3"/>
      <c r="R120" s="23"/>
      <c r="S120" s="23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23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3"/>
      <c r="R121" s="23"/>
      <c r="S121" s="23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23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3"/>
      <c r="R122" s="23"/>
      <c r="S122" s="23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23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3"/>
      <c r="R123" s="23"/>
      <c r="S123" s="23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23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3"/>
      <c r="R124" s="23"/>
      <c r="S124" s="23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23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3"/>
      <c r="R125" s="23"/>
      <c r="S125" s="23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23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3"/>
      <c r="R126" s="23"/>
      <c r="S126" s="23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23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3"/>
      <c r="R127" s="23"/>
      <c r="S127" s="23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23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3"/>
      <c r="R128" s="23"/>
      <c r="S128" s="23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23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3"/>
      <c r="R129" s="23"/>
      <c r="S129" s="23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23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3"/>
      <c r="R130" s="23"/>
      <c r="S130" s="23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23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3"/>
      <c r="R131" s="23"/>
      <c r="S131" s="23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23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3"/>
      <c r="R132" s="23"/>
      <c r="S132" s="23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23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3"/>
      <c r="R133" s="23"/>
      <c r="S133" s="23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23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3"/>
      <c r="R134" s="23"/>
      <c r="S134" s="23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23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3"/>
      <c r="R135" s="23"/>
      <c r="S135" s="23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23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3"/>
      <c r="R136" s="23"/>
      <c r="S136" s="23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23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3"/>
      <c r="R137" s="23"/>
      <c r="S137" s="23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23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3"/>
      <c r="R138" s="23"/>
      <c r="S138" s="23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23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3"/>
      <c r="R139" s="23"/>
      <c r="S139" s="23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23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3"/>
      <c r="R140" s="23"/>
      <c r="S140" s="23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23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3"/>
      <c r="R141" s="23"/>
      <c r="S141" s="23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23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3"/>
      <c r="R142" s="23"/>
      <c r="S142" s="23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23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3"/>
      <c r="R143" s="23"/>
      <c r="S143" s="23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23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3"/>
      <c r="R144" s="23"/>
      <c r="S144" s="23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23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3"/>
      <c r="R145" s="23"/>
      <c r="S145" s="23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23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3"/>
      <c r="R146" s="23"/>
      <c r="S146" s="23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23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3"/>
      <c r="R147" s="23"/>
      <c r="S147" s="23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23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3"/>
      <c r="R148" s="23"/>
      <c r="S148" s="23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23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3"/>
      <c r="R149" s="23"/>
      <c r="S149" s="23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23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3"/>
      <c r="R150" s="23"/>
      <c r="S150" s="23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23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3"/>
      <c r="R151" s="23"/>
      <c r="S151" s="23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23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3"/>
      <c r="R152" s="23"/>
      <c r="S152" s="23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23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3"/>
      <c r="R153" s="23"/>
      <c r="S153" s="23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23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3"/>
      <c r="R154" s="23"/>
      <c r="S154" s="23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23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3"/>
      <c r="R155" s="23"/>
      <c r="S155" s="23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23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3"/>
      <c r="R156" s="23"/>
      <c r="S156" s="23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23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3"/>
      <c r="R157" s="23"/>
      <c r="S157" s="23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23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3"/>
      <c r="R158" s="23"/>
      <c r="S158" s="23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23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3"/>
      <c r="R159" s="23"/>
      <c r="S159" s="23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23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3"/>
      <c r="R160" s="23"/>
      <c r="S160" s="23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23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3"/>
      <c r="R161" s="23"/>
      <c r="S161" s="23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23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3"/>
      <c r="R162" s="23"/>
      <c r="S162" s="23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23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3"/>
      <c r="R163" s="23"/>
      <c r="S163" s="23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23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3"/>
      <c r="R164" s="23"/>
      <c r="S164" s="23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23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3"/>
      <c r="R165" s="23"/>
      <c r="S165" s="23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23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3"/>
      <c r="R166" s="23"/>
      <c r="S166" s="23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23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3"/>
      <c r="R167" s="23"/>
      <c r="S167" s="23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23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3"/>
      <c r="R168" s="23"/>
      <c r="S168" s="23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23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3"/>
      <c r="R169" s="23"/>
      <c r="S169" s="23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23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3"/>
      <c r="R170" s="23"/>
      <c r="S170" s="23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23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3"/>
      <c r="R171" s="23"/>
      <c r="S171" s="23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23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3"/>
      <c r="R172" s="23"/>
      <c r="S172" s="23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23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3"/>
      <c r="R173" s="23"/>
      <c r="S173" s="23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23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3"/>
      <c r="R174" s="23"/>
      <c r="S174" s="23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23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23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23"/>
    </row>
    <row r="179" spans="12:38" ht="14.25" x14ac:dyDescent="0.2">
      <c r="L179" s="23"/>
      <c r="M179" s="23"/>
      <c r="N179" s="23"/>
      <c r="O179" s="23"/>
      <c r="P179" s="23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23"/>
    </row>
    <row r="180" spans="12:38" ht="14.25" x14ac:dyDescent="0.2">
      <c r="L180" s="23"/>
      <c r="M180" s="23"/>
      <c r="N180" s="23"/>
      <c r="O180" s="23"/>
      <c r="P180" s="23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23"/>
    </row>
    <row r="181" spans="12:38" ht="14.25" x14ac:dyDescent="0.2">
      <c r="L181" s="23"/>
      <c r="M181" s="23"/>
      <c r="N181" s="23"/>
      <c r="O181" s="23"/>
      <c r="P181" s="23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23"/>
    </row>
    <row r="182" spans="12:38" ht="14.25" x14ac:dyDescent="0.2">
      <c r="L182" s="23"/>
      <c r="M182" s="23"/>
      <c r="N182" s="23"/>
      <c r="O182" s="23"/>
      <c r="P182" s="23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23"/>
      <c r="AK182" s="23"/>
      <c r="AL182" s="23"/>
    </row>
    <row r="183" spans="12:38" x14ac:dyDescent="0.25"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</row>
    <row r="184" spans="12:38" x14ac:dyDescent="0.25"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</row>
    <row r="185" spans="12:38" x14ac:dyDescent="0.25"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</row>
    <row r="186" spans="12:38" x14ac:dyDescent="0.25"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</row>
    <row r="187" spans="12:38" x14ac:dyDescent="0.25"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</row>
    <row r="188" spans="12:38" x14ac:dyDescent="0.25"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</row>
    <row r="189" spans="12:38" x14ac:dyDescent="0.25"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</row>
    <row r="190" spans="12:38" x14ac:dyDescent="0.25"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</row>
    <row r="191" spans="12:38" x14ac:dyDescent="0.25"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</row>
    <row r="192" spans="12:38" x14ac:dyDescent="0.25"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</row>
    <row r="193" spans="20:35" x14ac:dyDescent="0.25"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</row>
    <row r="194" spans="20:35" x14ac:dyDescent="0.25"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</row>
    <row r="195" spans="20:35" x14ac:dyDescent="0.25"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</row>
    <row r="196" spans="20:35" x14ac:dyDescent="0.25"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</row>
    <row r="197" spans="20:35" x14ac:dyDescent="0.25"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</row>
    <row r="198" spans="20:35" x14ac:dyDescent="0.25"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</row>
    <row r="199" spans="20:35" x14ac:dyDescent="0.25"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</row>
    <row r="200" spans="20:35" x14ac:dyDescent="0.25"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</row>
    <row r="201" spans="20:35" x14ac:dyDescent="0.25"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</row>
    <row r="202" spans="20:35" x14ac:dyDescent="0.25"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</row>
    <row r="203" spans="20:35" x14ac:dyDescent="0.25"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</row>
    <row r="204" spans="20:35" x14ac:dyDescent="0.25"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</row>
    <row r="205" spans="20:35" x14ac:dyDescent="0.25"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</row>
    <row r="206" spans="20:35" x14ac:dyDescent="0.25"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</row>
    <row r="207" spans="20:35" x14ac:dyDescent="0.25"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</row>
    <row r="208" spans="20:35" x14ac:dyDescent="0.25"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</row>
    <row r="209" spans="20:35" x14ac:dyDescent="0.25"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</row>
    <row r="210" spans="20:35" x14ac:dyDescent="0.25"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</row>
    <row r="211" spans="20:35" x14ac:dyDescent="0.25"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</row>
    <row r="212" spans="20:35" x14ac:dyDescent="0.25"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</row>
    <row r="213" spans="20:35" x14ac:dyDescent="0.25"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</row>
    <row r="214" spans="20:35" x14ac:dyDescent="0.25"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</row>
    <row r="215" spans="20:35" x14ac:dyDescent="0.25"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</row>
    <row r="216" spans="20:35" x14ac:dyDescent="0.25"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</row>
    <row r="217" spans="20:35" x14ac:dyDescent="0.25"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</row>
    <row r="218" spans="20:35" x14ac:dyDescent="0.25"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</row>
    <row r="219" spans="20:35" x14ac:dyDescent="0.25"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</row>
    <row r="220" spans="20:35" x14ac:dyDescent="0.25"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</row>
    <row r="221" spans="20:35" x14ac:dyDescent="0.25"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</row>
    <row r="222" spans="20:35" x14ac:dyDescent="0.25"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</row>
    <row r="223" spans="20:35" x14ac:dyDescent="0.25"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</row>
    <row r="224" spans="20:35" x14ac:dyDescent="0.25"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</row>
    <row r="225" spans="20:35" x14ac:dyDescent="0.25"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</row>
    <row r="226" spans="20:35" x14ac:dyDescent="0.25"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</row>
    <row r="227" spans="20:35" x14ac:dyDescent="0.25"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</row>
    <row r="228" spans="20:35" x14ac:dyDescent="0.25"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</row>
    <row r="229" spans="20:35" x14ac:dyDescent="0.25"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</row>
    <row r="230" spans="20:35" x14ac:dyDescent="0.25"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</row>
    <row r="231" spans="20:35" x14ac:dyDescent="0.25"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</row>
    <row r="232" spans="20:35" x14ac:dyDescent="0.25"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</row>
    <row r="233" spans="20:35" x14ac:dyDescent="0.25"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</row>
  </sheetData>
  <sortState ref="B9:T10">
    <sortCondition ref="B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1"/>
  <sheetViews>
    <sheetView zoomScale="97" zoomScaleNormal="97" workbookViewId="0"/>
  </sheetViews>
  <sheetFormatPr defaultRowHeight="15" x14ac:dyDescent="0.25"/>
  <cols>
    <col min="1" max="1" width="0.7109375" style="76" customWidth="1"/>
    <col min="2" max="2" width="28.5703125" style="70" customWidth="1"/>
    <col min="3" max="3" width="24.140625" style="69" customWidth="1"/>
    <col min="4" max="4" width="10.5703125" style="132" customWidth="1"/>
    <col min="5" max="5" width="8.85546875" style="132" customWidth="1"/>
    <col min="6" max="6" width="0.7109375" style="47" customWidth="1"/>
    <col min="7" max="11" width="5.28515625" style="69" customWidth="1"/>
    <col min="12" max="12" width="6" style="69" customWidth="1"/>
    <col min="13" max="16" width="5.28515625" style="69" customWidth="1"/>
    <col min="17" max="21" width="6.7109375" style="143" customWidth="1"/>
    <col min="22" max="22" width="9.5703125" style="69" customWidth="1"/>
    <col min="23" max="23" width="20.7109375" style="132" customWidth="1"/>
    <col min="24" max="24" width="9.7109375" style="69" customWidth="1"/>
    <col min="25" max="30" width="9.140625" style="4"/>
    <col min="257" max="257" width="1.28515625" customWidth="1"/>
    <col min="258" max="258" width="26.140625" customWidth="1"/>
    <col min="259" max="259" width="24.140625" customWidth="1"/>
    <col min="260" max="260" width="10.5703125" customWidth="1"/>
    <col min="261" max="261" width="8.85546875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.5703125" customWidth="1"/>
    <col min="279" max="279" width="20.7109375" customWidth="1"/>
    <col min="280" max="280" width="9.7109375" customWidth="1"/>
    <col min="513" max="513" width="1.28515625" customWidth="1"/>
    <col min="514" max="514" width="26.140625" customWidth="1"/>
    <col min="515" max="515" width="24.140625" customWidth="1"/>
    <col min="516" max="516" width="10.5703125" customWidth="1"/>
    <col min="517" max="517" width="8.85546875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.5703125" customWidth="1"/>
    <col min="535" max="535" width="20.7109375" customWidth="1"/>
    <col min="536" max="536" width="9.7109375" customWidth="1"/>
    <col min="769" max="769" width="1.28515625" customWidth="1"/>
    <col min="770" max="770" width="26.140625" customWidth="1"/>
    <col min="771" max="771" width="24.140625" customWidth="1"/>
    <col min="772" max="772" width="10.5703125" customWidth="1"/>
    <col min="773" max="773" width="8.85546875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.5703125" customWidth="1"/>
    <col min="791" max="791" width="20.7109375" customWidth="1"/>
    <col min="792" max="792" width="9.7109375" customWidth="1"/>
    <col min="1025" max="1025" width="1.28515625" customWidth="1"/>
    <col min="1026" max="1026" width="26.140625" customWidth="1"/>
    <col min="1027" max="1027" width="24.140625" customWidth="1"/>
    <col min="1028" max="1028" width="10.5703125" customWidth="1"/>
    <col min="1029" max="1029" width="8.85546875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.5703125" customWidth="1"/>
    <col min="1047" max="1047" width="20.7109375" customWidth="1"/>
    <col min="1048" max="1048" width="9.7109375" customWidth="1"/>
    <col min="1281" max="1281" width="1.28515625" customWidth="1"/>
    <col min="1282" max="1282" width="26.140625" customWidth="1"/>
    <col min="1283" max="1283" width="24.140625" customWidth="1"/>
    <col min="1284" max="1284" width="10.5703125" customWidth="1"/>
    <col min="1285" max="1285" width="8.85546875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.5703125" customWidth="1"/>
    <col min="1303" max="1303" width="20.7109375" customWidth="1"/>
    <col min="1304" max="1304" width="9.7109375" customWidth="1"/>
    <col min="1537" max="1537" width="1.28515625" customWidth="1"/>
    <col min="1538" max="1538" width="26.140625" customWidth="1"/>
    <col min="1539" max="1539" width="24.140625" customWidth="1"/>
    <col min="1540" max="1540" width="10.5703125" customWidth="1"/>
    <col min="1541" max="1541" width="8.85546875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.5703125" customWidth="1"/>
    <col min="1559" max="1559" width="20.7109375" customWidth="1"/>
    <col min="1560" max="1560" width="9.7109375" customWidth="1"/>
    <col min="1793" max="1793" width="1.28515625" customWidth="1"/>
    <col min="1794" max="1794" width="26.140625" customWidth="1"/>
    <col min="1795" max="1795" width="24.140625" customWidth="1"/>
    <col min="1796" max="1796" width="10.5703125" customWidth="1"/>
    <col min="1797" max="1797" width="8.85546875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.5703125" customWidth="1"/>
    <col min="1815" max="1815" width="20.7109375" customWidth="1"/>
    <col min="1816" max="1816" width="9.7109375" customWidth="1"/>
    <col min="2049" max="2049" width="1.28515625" customWidth="1"/>
    <col min="2050" max="2050" width="26.140625" customWidth="1"/>
    <col min="2051" max="2051" width="24.140625" customWidth="1"/>
    <col min="2052" max="2052" width="10.5703125" customWidth="1"/>
    <col min="2053" max="2053" width="8.85546875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.5703125" customWidth="1"/>
    <col min="2071" max="2071" width="20.7109375" customWidth="1"/>
    <col min="2072" max="2072" width="9.7109375" customWidth="1"/>
    <col min="2305" max="2305" width="1.28515625" customWidth="1"/>
    <col min="2306" max="2306" width="26.140625" customWidth="1"/>
    <col min="2307" max="2307" width="24.140625" customWidth="1"/>
    <col min="2308" max="2308" width="10.5703125" customWidth="1"/>
    <col min="2309" max="2309" width="8.85546875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.5703125" customWidth="1"/>
    <col min="2327" max="2327" width="20.7109375" customWidth="1"/>
    <col min="2328" max="2328" width="9.7109375" customWidth="1"/>
    <col min="2561" max="2561" width="1.28515625" customWidth="1"/>
    <col min="2562" max="2562" width="26.140625" customWidth="1"/>
    <col min="2563" max="2563" width="24.140625" customWidth="1"/>
    <col min="2564" max="2564" width="10.5703125" customWidth="1"/>
    <col min="2565" max="2565" width="8.85546875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.5703125" customWidth="1"/>
    <col min="2583" max="2583" width="20.7109375" customWidth="1"/>
    <col min="2584" max="2584" width="9.7109375" customWidth="1"/>
    <col min="2817" max="2817" width="1.28515625" customWidth="1"/>
    <col min="2818" max="2818" width="26.140625" customWidth="1"/>
    <col min="2819" max="2819" width="24.140625" customWidth="1"/>
    <col min="2820" max="2820" width="10.5703125" customWidth="1"/>
    <col min="2821" max="2821" width="8.85546875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.5703125" customWidth="1"/>
    <col min="2839" max="2839" width="20.7109375" customWidth="1"/>
    <col min="2840" max="2840" width="9.7109375" customWidth="1"/>
    <col min="3073" max="3073" width="1.28515625" customWidth="1"/>
    <col min="3074" max="3074" width="26.140625" customWidth="1"/>
    <col min="3075" max="3075" width="24.140625" customWidth="1"/>
    <col min="3076" max="3076" width="10.5703125" customWidth="1"/>
    <col min="3077" max="3077" width="8.85546875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.5703125" customWidth="1"/>
    <col min="3095" max="3095" width="20.7109375" customWidth="1"/>
    <col min="3096" max="3096" width="9.7109375" customWidth="1"/>
    <col min="3329" max="3329" width="1.28515625" customWidth="1"/>
    <col min="3330" max="3330" width="26.140625" customWidth="1"/>
    <col min="3331" max="3331" width="24.140625" customWidth="1"/>
    <col min="3332" max="3332" width="10.5703125" customWidth="1"/>
    <col min="3333" max="3333" width="8.85546875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.5703125" customWidth="1"/>
    <col min="3351" max="3351" width="20.7109375" customWidth="1"/>
    <col min="3352" max="3352" width="9.7109375" customWidth="1"/>
    <col min="3585" max="3585" width="1.28515625" customWidth="1"/>
    <col min="3586" max="3586" width="26.140625" customWidth="1"/>
    <col min="3587" max="3587" width="24.140625" customWidth="1"/>
    <col min="3588" max="3588" width="10.5703125" customWidth="1"/>
    <col min="3589" max="3589" width="8.85546875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.5703125" customWidth="1"/>
    <col min="3607" max="3607" width="20.7109375" customWidth="1"/>
    <col min="3608" max="3608" width="9.7109375" customWidth="1"/>
    <col min="3841" max="3841" width="1.28515625" customWidth="1"/>
    <col min="3842" max="3842" width="26.140625" customWidth="1"/>
    <col min="3843" max="3843" width="24.140625" customWidth="1"/>
    <col min="3844" max="3844" width="10.5703125" customWidth="1"/>
    <col min="3845" max="3845" width="8.85546875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.5703125" customWidth="1"/>
    <col min="3863" max="3863" width="20.7109375" customWidth="1"/>
    <col min="3864" max="3864" width="9.7109375" customWidth="1"/>
    <col min="4097" max="4097" width="1.28515625" customWidth="1"/>
    <col min="4098" max="4098" width="26.140625" customWidth="1"/>
    <col min="4099" max="4099" width="24.140625" customWidth="1"/>
    <col min="4100" max="4100" width="10.5703125" customWidth="1"/>
    <col min="4101" max="4101" width="8.85546875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.5703125" customWidth="1"/>
    <col min="4119" max="4119" width="20.7109375" customWidth="1"/>
    <col min="4120" max="4120" width="9.7109375" customWidth="1"/>
    <col min="4353" max="4353" width="1.28515625" customWidth="1"/>
    <col min="4354" max="4354" width="26.140625" customWidth="1"/>
    <col min="4355" max="4355" width="24.140625" customWidth="1"/>
    <col min="4356" max="4356" width="10.5703125" customWidth="1"/>
    <col min="4357" max="4357" width="8.85546875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.5703125" customWidth="1"/>
    <col min="4375" max="4375" width="20.7109375" customWidth="1"/>
    <col min="4376" max="4376" width="9.7109375" customWidth="1"/>
    <col min="4609" max="4609" width="1.28515625" customWidth="1"/>
    <col min="4610" max="4610" width="26.140625" customWidth="1"/>
    <col min="4611" max="4611" width="24.140625" customWidth="1"/>
    <col min="4612" max="4612" width="10.5703125" customWidth="1"/>
    <col min="4613" max="4613" width="8.85546875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.5703125" customWidth="1"/>
    <col min="4631" max="4631" width="20.7109375" customWidth="1"/>
    <col min="4632" max="4632" width="9.7109375" customWidth="1"/>
    <col min="4865" max="4865" width="1.28515625" customWidth="1"/>
    <col min="4866" max="4866" width="26.140625" customWidth="1"/>
    <col min="4867" max="4867" width="24.140625" customWidth="1"/>
    <col min="4868" max="4868" width="10.5703125" customWidth="1"/>
    <col min="4869" max="4869" width="8.85546875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.5703125" customWidth="1"/>
    <col min="4887" max="4887" width="20.7109375" customWidth="1"/>
    <col min="4888" max="4888" width="9.7109375" customWidth="1"/>
    <col min="5121" max="5121" width="1.28515625" customWidth="1"/>
    <col min="5122" max="5122" width="26.140625" customWidth="1"/>
    <col min="5123" max="5123" width="24.140625" customWidth="1"/>
    <col min="5124" max="5124" width="10.5703125" customWidth="1"/>
    <col min="5125" max="5125" width="8.85546875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.5703125" customWidth="1"/>
    <col min="5143" max="5143" width="20.7109375" customWidth="1"/>
    <col min="5144" max="5144" width="9.7109375" customWidth="1"/>
    <col min="5377" max="5377" width="1.28515625" customWidth="1"/>
    <col min="5378" max="5378" width="26.140625" customWidth="1"/>
    <col min="5379" max="5379" width="24.140625" customWidth="1"/>
    <col min="5380" max="5380" width="10.5703125" customWidth="1"/>
    <col min="5381" max="5381" width="8.85546875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.5703125" customWidth="1"/>
    <col min="5399" max="5399" width="20.7109375" customWidth="1"/>
    <col min="5400" max="5400" width="9.7109375" customWidth="1"/>
    <col min="5633" max="5633" width="1.28515625" customWidth="1"/>
    <col min="5634" max="5634" width="26.140625" customWidth="1"/>
    <col min="5635" max="5635" width="24.140625" customWidth="1"/>
    <col min="5636" max="5636" width="10.5703125" customWidth="1"/>
    <col min="5637" max="5637" width="8.85546875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.5703125" customWidth="1"/>
    <col min="5655" max="5655" width="20.7109375" customWidth="1"/>
    <col min="5656" max="5656" width="9.7109375" customWidth="1"/>
    <col min="5889" max="5889" width="1.28515625" customWidth="1"/>
    <col min="5890" max="5890" width="26.140625" customWidth="1"/>
    <col min="5891" max="5891" width="24.140625" customWidth="1"/>
    <col min="5892" max="5892" width="10.5703125" customWidth="1"/>
    <col min="5893" max="5893" width="8.85546875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.5703125" customWidth="1"/>
    <col min="5911" max="5911" width="20.7109375" customWidth="1"/>
    <col min="5912" max="5912" width="9.7109375" customWidth="1"/>
    <col min="6145" max="6145" width="1.28515625" customWidth="1"/>
    <col min="6146" max="6146" width="26.140625" customWidth="1"/>
    <col min="6147" max="6147" width="24.140625" customWidth="1"/>
    <col min="6148" max="6148" width="10.5703125" customWidth="1"/>
    <col min="6149" max="6149" width="8.85546875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.5703125" customWidth="1"/>
    <col min="6167" max="6167" width="20.7109375" customWidth="1"/>
    <col min="6168" max="6168" width="9.7109375" customWidth="1"/>
    <col min="6401" max="6401" width="1.28515625" customWidth="1"/>
    <col min="6402" max="6402" width="26.140625" customWidth="1"/>
    <col min="6403" max="6403" width="24.140625" customWidth="1"/>
    <col min="6404" max="6404" width="10.5703125" customWidth="1"/>
    <col min="6405" max="6405" width="8.85546875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.5703125" customWidth="1"/>
    <col min="6423" max="6423" width="20.7109375" customWidth="1"/>
    <col min="6424" max="6424" width="9.7109375" customWidth="1"/>
    <col min="6657" max="6657" width="1.28515625" customWidth="1"/>
    <col min="6658" max="6658" width="26.140625" customWidth="1"/>
    <col min="6659" max="6659" width="24.140625" customWidth="1"/>
    <col min="6660" max="6660" width="10.5703125" customWidth="1"/>
    <col min="6661" max="6661" width="8.85546875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.5703125" customWidth="1"/>
    <col min="6679" max="6679" width="20.7109375" customWidth="1"/>
    <col min="6680" max="6680" width="9.7109375" customWidth="1"/>
    <col min="6913" max="6913" width="1.28515625" customWidth="1"/>
    <col min="6914" max="6914" width="26.140625" customWidth="1"/>
    <col min="6915" max="6915" width="24.140625" customWidth="1"/>
    <col min="6916" max="6916" width="10.5703125" customWidth="1"/>
    <col min="6917" max="6917" width="8.85546875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.5703125" customWidth="1"/>
    <col min="6935" max="6935" width="20.7109375" customWidth="1"/>
    <col min="6936" max="6936" width="9.7109375" customWidth="1"/>
    <col min="7169" max="7169" width="1.28515625" customWidth="1"/>
    <col min="7170" max="7170" width="26.140625" customWidth="1"/>
    <col min="7171" max="7171" width="24.140625" customWidth="1"/>
    <col min="7172" max="7172" width="10.5703125" customWidth="1"/>
    <col min="7173" max="7173" width="8.85546875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.5703125" customWidth="1"/>
    <col min="7191" max="7191" width="20.7109375" customWidth="1"/>
    <col min="7192" max="7192" width="9.7109375" customWidth="1"/>
    <col min="7425" max="7425" width="1.28515625" customWidth="1"/>
    <col min="7426" max="7426" width="26.140625" customWidth="1"/>
    <col min="7427" max="7427" width="24.140625" customWidth="1"/>
    <col min="7428" max="7428" width="10.5703125" customWidth="1"/>
    <col min="7429" max="7429" width="8.85546875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.5703125" customWidth="1"/>
    <col min="7447" max="7447" width="20.7109375" customWidth="1"/>
    <col min="7448" max="7448" width="9.7109375" customWidth="1"/>
    <col min="7681" max="7681" width="1.28515625" customWidth="1"/>
    <col min="7682" max="7682" width="26.140625" customWidth="1"/>
    <col min="7683" max="7683" width="24.140625" customWidth="1"/>
    <col min="7684" max="7684" width="10.5703125" customWidth="1"/>
    <col min="7685" max="7685" width="8.85546875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.5703125" customWidth="1"/>
    <col min="7703" max="7703" width="20.7109375" customWidth="1"/>
    <col min="7704" max="7704" width="9.7109375" customWidth="1"/>
    <col min="7937" max="7937" width="1.28515625" customWidth="1"/>
    <col min="7938" max="7938" width="26.140625" customWidth="1"/>
    <col min="7939" max="7939" width="24.140625" customWidth="1"/>
    <col min="7940" max="7940" width="10.5703125" customWidth="1"/>
    <col min="7941" max="7941" width="8.85546875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.5703125" customWidth="1"/>
    <col min="7959" max="7959" width="20.7109375" customWidth="1"/>
    <col min="7960" max="7960" width="9.7109375" customWidth="1"/>
    <col min="8193" max="8193" width="1.28515625" customWidth="1"/>
    <col min="8194" max="8194" width="26.140625" customWidth="1"/>
    <col min="8195" max="8195" width="24.140625" customWidth="1"/>
    <col min="8196" max="8196" width="10.5703125" customWidth="1"/>
    <col min="8197" max="8197" width="8.85546875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.5703125" customWidth="1"/>
    <col min="8215" max="8215" width="20.7109375" customWidth="1"/>
    <col min="8216" max="8216" width="9.7109375" customWidth="1"/>
    <col min="8449" max="8449" width="1.28515625" customWidth="1"/>
    <col min="8450" max="8450" width="26.140625" customWidth="1"/>
    <col min="8451" max="8451" width="24.140625" customWidth="1"/>
    <col min="8452" max="8452" width="10.5703125" customWidth="1"/>
    <col min="8453" max="8453" width="8.85546875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.5703125" customWidth="1"/>
    <col min="8471" max="8471" width="20.7109375" customWidth="1"/>
    <col min="8472" max="8472" width="9.7109375" customWidth="1"/>
    <col min="8705" max="8705" width="1.28515625" customWidth="1"/>
    <col min="8706" max="8706" width="26.140625" customWidth="1"/>
    <col min="8707" max="8707" width="24.140625" customWidth="1"/>
    <col min="8708" max="8708" width="10.5703125" customWidth="1"/>
    <col min="8709" max="8709" width="8.85546875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.5703125" customWidth="1"/>
    <col min="8727" max="8727" width="20.7109375" customWidth="1"/>
    <col min="8728" max="8728" width="9.7109375" customWidth="1"/>
    <col min="8961" max="8961" width="1.28515625" customWidth="1"/>
    <col min="8962" max="8962" width="26.140625" customWidth="1"/>
    <col min="8963" max="8963" width="24.140625" customWidth="1"/>
    <col min="8964" max="8964" width="10.5703125" customWidth="1"/>
    <col min="8965" max="8965" width="8.85546875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.5703125" customWidth="1"/>
    <col min="8983" max="8983" width="20.7109375" customWidth="1"/>
    <col min="8984" max="8984" width="9.7109375" customWidth="1"/>
    <col min="9217" max="9217" width="1.28515625" customWidth="1"/>
    <col min="9218" max="9218" width="26.140625" customWidth="1"/>
    <col min="9219" max="9219" width="24.140625" customWidth="1"/>
    <col min="9220" max="9220" width="10.5703125" customWidth="1"/>
    <col min="9221" max="9221" width="8.85546875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.5703125" customWidth="1"/>
    <col min="9239" max="9239" width="20.7109375" customWidth="1"/>
    <col min="9240" max="9240" width="9.7109375" customWidth="1"/>
    <col min="9473" max="9473" width="1.28515625" customWidth="1"/>
    <col min="9474" max="9474" width="26.140625" customWidth="1"/>
    <col min="9475" max="9475" width="24.140625" customWidth="1"/>
    <col min="9476" max="9476" width="10.5703125" customWidth="1"/>
    <col min="9477" max="9477" width="8.85546875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.5703125" customWidth="1"/>
    <col min="9495" max="9495" width="20.7109375" customWidth="1"/>
    <col min="9496" max="9496" width="9.7109375" customWidth="1"/>
    <col min="9729" max="9729" width="1.28515625" customWidth="1"/>
    <col min="9730" max="9730" width="26.140625" customWidth="1"/>
    <col min="9731" max="9731" width="24.140625" customWidth="1"/>
    <col min="9732" max="9732" width="10.5703125" customWidth="1"/>
    <col min="9733" max="9733" width="8.85546875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.5703125" customWidth="1"/>
    <col min="9751" max="9751" width="20.7109375" customWidth="1"/>
    <col min="9752" max="9752" width="9.7109375" customWidth="1"/>
    <col min="9985" max="9985" width="1.28515625" customWidth="1"/>
    <col min="9986" max="9986" width="26.140625" customWidth="1"/>
    <col min="9987" max="9987" width="24.140625" customWidth="1"/>
    <col min="9988" max="9988" width="10.5703125" customWidth="1"/>
    <col min="9989" max="9989" width="8.85546875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.5703125" customWidth="1"/>
    <col min="10007" max="10007" width="20.7109375" customWidth="1"/>
    <col min="10008" max="10008" width="9.7109375" customWidth="1"/>
    <col min="10241" max="10241" width="1.28515625" customWidth="1"/>
    <col min="10242" max="10242" width="26.140625" customWidth="1"/>
    <col min="10243" max="10243" width="24.140625" customWidth="1"/>
    <col min="10244" max="10244" width="10.5703125" customWidth="1"/>
    <col min="10245" max="10245" width="8.85546875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.5703125" customWidth="1"/>
    <col min="10263" max="10263" width="20.7109375" customWidth="1"/>
    <col min="10264" max="10264" width="9.7109375" customWidth="1"/>
    <col min="10497" max="10497" width="1.28515625" customWidth="1"/>
    <col min="10498" max="10498" width="26.140625" customWidth="1"/>
    <col min="10499" max="10499" width="24.140625" customWidth="1"/>
    <col min="10500" max="10500" width="10.5703125" customWidth="1"/>
    <col min="10501" max="10501" width="8.85546875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.5703125" customWidth="1"/>
    <col min="10519" max="10519" width="20.7109375" customWidth="1"/>
    <col min="10520" max="10520" width="9.7109375" customWidth="1"/>
    <col min="10753" max="10753" width="1.28515625" customWidth="1"/>
    <col min="10754" max="10754" width="26.140625" customWidth="1"/>
    <col min="10755" max="10755" width="24.140625" customWidth="1"/>
    <col min="10756" max="10756" width="10.5703125" customWidth="1"/>
    <col min="10757" max="10757" width="8.85546875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.5703125" customWidth="1"/>
    <col min="10775" max="10775" width="20.7109375" customWidth="1"/>
    <col min="10776" max="10776" width="9.7109375" customWidth="1"/>
    <col min="11009" max="11009" width="1.28515625" customWidth="1"/>
    <col min="11010" max="11010" width="26.140625" customWidth="1"/>
    <col min="11011" max="11011" width="24.140625" customWidth="1"/>
    <col min="11012" max="11012" width="10.5703125" customWidth="1"/>
    <col min="11013" max="11013" width="8.85546875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.5703125" customWidth="1"/>
    <col min="11031" max="11031" width="20.7109375" customWidth="1"/>
    <col min="11032" max="11032" width="9.7109375" customWidth="1"/>
    <col min="11265" max="11265" width="1.28515625" customWidth="1"/>
    <col min="11266" max="11266" width="26.140625" customWidth="1"/>
    <col min="11267" max="11267" width="24.140625" customWidth="1"/>
    <col min="11268" max="11268" width="10.5703125" customWidth="1"/>
    <col min="11269" max="11269" width="8.85546875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.5703125" customWidth="1"/>
    <col min="11287" max="11287" width="20.7109375" customWidth="1"/>
    <col min="11288" max="11288" width="9.7109375" customWidth="1"/>
    <col min="11521" max="11521" width="1.28515625" customWidth="1"/>
    <col min="11522" max="11522" width="26.140625" customWidth="1"/>
    <col min="11523" max="11523" width="24.140625" customWidth="1"/>
    <col min="11524" max="11524" width="10.5703125" customWidth="1"/>
    <col min="11525" max="11525" width="8.85546875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.5703125" customWidth="1"/>
    <col min="11543" max="11543" width="20.7109375" customWidth="1"/>
    <col min="11544" max="11544" width="9.7109375" customWidth="1"/>
    <col min="11777" max="11777" width="1.28515625" customWidth="1"/>
    <col min="11778" max="11778" width="26.140625" customWidth="1"/>
    <col min="11779" max="11779" width="24.140625" customWidth="1"/>
    <col min="11780" max="11780" width="10.5703125" customWidth="1"/>
    <col min="11781" max="11781" width="8.85546875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.5703125" customWidth="1"/>
    <col min="11799" max="11799" width="20.7109375" customWidth="1"/>
    <col min="11800" max="11800" width="9.7109375" customWidth="1"/>
    <col min="12033" max="12033" width="1.28515625" customWidth="1"/>
    <col min="12034" max="12034" width="26.140625" customWidth="1"/>
    <col min="12035" max="12035" width="24.140625" customWidth="1"/>
    <col min="12036" max="12036" width="10.5703125" customWidth="1"/>
    <col min="12037" max="12037" width="8.85546875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.5703125" customWidth="1"/>
    <col min="12055" max="12055" width="20.7109375" customWidth="1"/>
    <col min="12056" max="12056" width="9.7109375" customWidth="1"/>
    <col min="12289" max="12289" width="1.28515625" customWidth="1"/>
    <col min="12290" max="12290" width="26.140625" customWidth="1"/>
    <col min="12291" max="12291" width="24.140625" customWidth="1"/>
    <col min="12292" max="12292" width="10.5703125" customWidth="1"/>
    <col min="12293" max="12293" width="8.85546875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.5703125" customWidth="1"/>
    <col min="12311" max="12311" width="20.7109375" customWidth="1"/>
    <col min="12312" max="12312" width="9.7109375" customWidth="1"/>
    <col min="12545" max="12545" width="1.28515625" customWidth="1"/>
    <col min="12546" max="12546" width="26.140625" customWidth="1"/>
    <col min="12547" max="12547" width="24.140625" customWidth="1"/>
    <col min="12548" max="12548" width="10.5703125" customWidth="1"/>
    <col min="12549" max="12549" width="8.85546875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.5703125" customWidth="1"/>
    <col min="12567" max="12567" width="20.7109375" customWidth="1"/>
    <col min="12568" max="12568" width="9.7109375" customWidth="1"/>
    <col min="12801" max="12801" width="1.28515625" customWidth="1"/>
    <col min="12802" max="12802" width="26.140625" customWidth="1"/>
    <col min="12803" max="12803" width="24.140625" customWidth="1"/>
    <col min="12804" max="12804" width="10.5703125" customWidth="1"/>
    <col min="12805" max="12805" width="8.85546875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.5703125" customWidth="1"/>
    <col min="12823" max="12823" width="20.7109375" customWidth="1"/>
    <col min="12824" max="12824" width="9.7109375" customWidth="1"/>
    <col min="13057" max="13057" width="1.28515625" customWidth="1"/>
    <col min="13058" max="13058" width="26.140625" customWidth="1"/>
    <col min="13059" max="13059" width="24.140625" customWidth="1"/>
    <col min="13060" max="13060" width="10.5703125" customWidth="1"/>
    <col min="13061" max="13061" width="8.85546875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.5703125" customWidth="1"/>
    <col min="13079" max="13079" width="20.7109375" customWidth="1"/>
    <col min="13080" max="13080" width="9.7109375" customWidth="1"/>
    <col min="13313" max="13313" width="1.28515625" customWidth="1"/>
    <col min="13314" max="13314" width="26.140625" customWidth="1"/>
    <col min="13315" max="13315" width="24.140625" customWidth="1"/>
    <col min="13316" max="13316" width="10.5703125" customWidth="1"/>
    <col min="13317" max="13317" width="8.85546875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.5703125" customWidth="1"/>
    <col min="13335" max="13335" width="20.7109375" customWidth="1"/>
    <col min="13336" max="13336" width="9.7109375" customWidth="1"/>
    <col min="13569" max="13569" width="1.28515625" customWidth="1"/>
    <col min="13570" max="13570" width="26.140625" customWidth="1"/>
    <col min="13571" max="13571" width="24.140625" customWidth="1"/>
    <col min="13572" max="13572" width="10.5703125" customWidth="1"/>
    <col min="13573" max="13573" width="8.85546875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.5703125" customWidth="1"/>
    <col min="13591" max="13591" width="20.7109375" customWidth="1"/>
    <col min="13592" max="13592" width="9.7109375" customWidth="1"/>
    <col min="13825" max="13825" width="1.28515625" customWidth="1"/>
    <col min="13826" max="13826" width="26.140625" customWidth="1"/>
    <col min="13827" max="13827" width="24.140625" customWidth="1"/>
    <col min="13828" max="13828" width="10.5703125" customWidth="1"/>
    <col min="13829" max="13829" width="8.85546875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.5703125" customWidth="1"/>
    <col min="13847" max="13847" width="20.7109375" customWidth="1"/>
    <col min="13848" max="13848" width="9.7109375" customWidth="1"/>
    <col min="14081" max="14081" width="1.28515625" customWidth="1"/>
    <col min="14082" max="14082" width="26.140625" customWidth="1"/>
    <col min="14083" max="14083" width="24.140625" customWidth="1"/>
    <col min="14084" max="14084" width="10.5703125" customWidth="1"/>
    <col min="14085" max="14085" width="8.85546875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.5703125" customWidth="1"/>
    <col min="14103" max="14103" width="20.7109375" customWidth="1"/>
    <col min="14104" max="14104" width="9.7109375" customWidth="1"/>
    <col min="14337" max="14337" width="1.28515625" customWidth="1"/>
    <col min="14338" max="14338" width="26.140625" customWidth="1"/>
    <col min="14339" max="14339" width="24.140625" customWidth="1"/>
    <col min="14340" max="14340" width="10.5703125" customWidth="1"/>
    <col min="14341" max="14341" width="8.85546875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.5703125" customWidth="1"/>
    <col min="14359" max="14359" width="20.7109375" customWidth="1"/>
    <col min="14360" max="14360" width="9.7109375" customWidth="1"/>
    <col min="14593" max="14593" width="1.28515625" customWidth="1"/>
    <col min="14594" max="14594" width="26.140625" customWidth="1"/>
    <col min="14595" max="14595" width="24.140625" customWidth="1"/>
    <col min="14596" max="14596" width="10.5703125" customWidth="1"/>
    <col min="14597" max="14597" width="8.85546875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.5703125" customWidth="1"/>
    <col min="14615" max="14615" width="20.7109375" customWidth="1"/>
    <col min="14616" max="14616" width="9.7109375" customWidth="1"/>
    <col min="14849" max="14849" width="1.28515625" customWidth="1"/>
    <col min="14850" max="14850" width="26.140625" customWidth="1"/>
    <col min="14851" max="14851" width="24.140625" customWidth="1"/>
    <col min="14852" max="14852" width="10.5703125" customWidth="1"/>
    <col min="14853" max="14853" width="8.85546875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.5703125" customWidth="1"/>
    <col min="14871" max="14871" width="20.7109375" customWidth="1"/>
    <col min="14872" max="14872" width="9.7109375" customWidth="1"/>
    <col min="15105" max="15105" width="1.28515625" customWidth="1"/>
    <col min="15106" max="15106" width="26.140625" customWidth="1"/>
    <col min="15107" max="15107" width="24.140625" customWidth="1"/>
    <col min="15108" max="15108" width="10.5703125" customWidth="1"/>
    <col min="15109" max="15109" width="8.85546875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.5703125" customWidth="1"/>
    <col min="15127" max="15127" width="20.7109375" customWidth="1"/>
    <col min="15128" max="15128" width="9.7109375" customWidth="1"/>
    <col min="15361" max="15361" width="1.28515625" customWidth="1"/>
    <col min="15362" max="15362" width="26.140625" customWidth="1"/>
    <col min="15363" max="15363" width="24.140625" customWidth="1"/>
    <col min="15364" max="15364" width="10.5703125" customWidth="1"/>
    <col min="15365" max="15365" width="8.85546875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.5703125" customWidth="1"/>
    <col min="15383" max="15383" width="20.7109375" customWidth="1"/>
    <col min="15384" max="15384" width="9.7109375" customWidth="1"/>
    <col min="15617" max="15617" width="1.28515625" customWidth="1"/>
    <col min="15618" max="15618" width="26.140625" customWidth="1"/>
    <col min="15619" max="15619" width="24.140625" customWidth="1"/>
    <col min="15620" max="15620" width="10.5703125" customWidth="1"/>
    <col min="15621" max="15621" width="8.85546875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.5703125" customWidth="1"/>
    <col min="15639" max="15639" width="20.7109375" customWidth="1"/>
    <col min="15640" max="15640" width="9.7109375" customWidth="1"/>
    <col min="15873" max="15873" width="1.28515625" customWidth="1"/>
    <col min="15874" max="15874" width="26.140625" customWidth="1"/>
    <col min="15875" max="15875" width="24.140625" customWidth="1"/>
    <col min="15876" max="15876" width="10.5703125" customWidth="1"/>
    <col min="15877" max="15877" width="8.85546875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.5703125" customWidth="1"/>
    <col min="15895" max="15895" width="20.7109375" customWidth="1"/>
    <col min="15896" max="15896" width="9.7109375" customWidth="1"/>
    <col min="16129" max="16129" width="1.28515625" customWidth="1"/>
    <col min="16130" max="16130" width="26.140625" customWidth="1"/>
    <col min="16131" max="16131" width="24.140625" customWidth="1"/>
    <col min="16132" max="16132" width="10.5703125" customWidth="1"/>
    <col min="16133" max="16133" width="8.85546875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.5703125" customWidth="1"/>
    <col min="16151" max="16151" width="20.7109375" customWidth="1"/>
    <col min="16152" max="16152" width="9.7109375" customWidth="1"/>
  </cols>
  <sheetData>
    <row r="1" spans="1:30" ht="20.25" x14ac:dyDescent="0.3">
      <c r="A1" s="68"/>
      <c r="B1" s="84" t="s">
        <v>71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36"/>
      <c r="R1" s="136"/>
      <c r="S1" s="136"/>
      <c r="T1" s="136"/>
      <c r="U1" s="136"/>
      <c r="V1" s="78"/>
      <c r="W1" s="85"/>
      <c r="X1" s="71"/>
      <c r="Y1" s="1"/>
      <c r="Z1" s="1"/>
      <c r="AA1" s="1"/>
      <c r="AB1" s="1"/>
      <c r="AC1" s="1"/>
      <c r="AD1" s="1"/>
    </row>
    <row r="2" spans="1:30" ht="15.75" x14ac:dyDescent="0.25">
      <c r="A2" s="68"/>
      <c r="B2" s="86" t="s">
        <v>34</v>
      </c>
      <c r="C2" s="9" t="s">
        <v>65</v>
      </c>
      <c r="D2" s="11"/>
      <c r="E2" s="11"/>
      <c r="F2" s="87"/>
      <c r="G2" s="88"/>
      <c r="H2" s="11"/>
      <c r="I2" s="11"/>
      <c r="J2" s="11"/>
      <c r="K2" s="11"/>
      <c r="L2" s="11"/>
      <c r="M2" s="11"/>
      <c r="N2" s="11"/>
      <c r="O2" s="11"/>
      <c r="P2" s="11"/>
      <c r="Q2" s="137"/>
      <c r="R2" s="137"/>
      <c r="S2" s="137"/>
      <c r="T2" s="137"/>
      <c r="U2" s="137"/>
      <c r="V2" s="11"/>
      <c r="W2" s="88"/>
      <c r="X2" s="32"/>
      <c r="Y2" s="1"/>
      <c r="Z2" s="1"/>
      <c r="AA2" s="1"/>
      <c r="AB2" s="1"/>
      <c r="AC2" s="1"/>
      <c r="AD2" s="1"/>
    </row>
    <row r="3" spans="1:30" x14ac:dyDescent="0.25">
      <c r="A3" s="68"/>
      <c r="B3" s="89" t="s">
        <v>72</v>
      </c>
      <c r="C3" s="22" t="s">
        <v>73</v>
      </c>
      <c r="D3" s="90" t="s">
        <v>74</v>
      </c>
      <c r="E3" s="91" t="s">
        <v>1</v>
      </c>
      <c r="F3" s="23"/>
      <c r="G3" s="80" t="s">
        <v>75</v>
      </c>
      <c r="H3" s="81" t="s">
        <v>76</v>
      </c>
      <c r="I3" s="81" t="s">
        <v>32</v>
      </c>
      <c r="J3" s="17" t="s">
        <v>77</v>
      </c>
      <c r="K3" s="82" t="s">
        <v>78</v>
      </c>
      <c r="L3" s="82" t="s">
        <v>79</v>
      </c>
      <c r="M3" s="80" t="s">
        <v>80</v>
      </c>
      <c r="N3" s="80" t="s">
        <v>31</v>
      </c>
      <c r="O3" s="81" t="s">
        <v>81</v>
      </c>
      <c r="P3" s="80" t="s">
        <v>76</v>
      </c>
      <c r="Q3" s="138" t="s">
        <v>17</v>
      </c>
      <c r="R3" s="138">
        <v>1</v>
      </c>
      <c r="S3" s="138">
        <v>2</v>
      </c>
      <c r="T3" s="138">
        <v>3</v>
      </c>
      <c r="U3" s="138" t="s">
        <v>82</v>
      </c>
      <c r="V3" s="17" t="s">
        <v>22</v>
      </c>
      <c r="W3" s="16" t="s">
        <v>83</v>
      </c>
      <c r="X3" s="16" t="s">
        <v>84</v>
      </c>
      <c r="Y3" s="1"/>
      <c r="Z3" s="1"/>
      <c r="AA3" s="1"/>
      <c r="AB3" s="1"/>
      <c r="AC3" s="1"/>
      <c r="AD3" s="1"/>
    </row>
    <row r="4" spans="1:30" x14ac:dyDescent="0.25">
      <c r="A4" s="73"/>
      <c r="B4" s="92" t="s">
        <v>85</v>
      </c>
      <c r="C4" s="93" t="s">
        <v>86</v>
      </c>
      <c r="D4" s="94" t="s">
        <v>87</v>
      </c>
      <c r="E4" s="95" t="s">
        <v>38</v>
      </c>
      <c r="F4" s="96"/>
      <c r="G4" s="97"/>
      <c r="H4" s="97"/>
      <c r="I4" s="98">
        <v>1</v>
      </c>
      <c r="J4" s="99" t="s">
        <v>88</v>
      </c>
      <c r="K4" s="99">
        <v>8</v>
      </c>
      <c r="L4" s="99"/>
      <c r="M4" s="97">
        <v>1</v>
      </c>
      <c r="N4" s="97"/>
      <c r="O4" s="97"/>
      <c r="P4" s="97"/>
      <c r="Q4" s="100" t="s">
        <v>109</v>
      </c>
      <c r="R4" s="100"/>
      <c r="S4" s="135"/>
      <c r="T4" s="135" t="s">
        <v>109</v>
      </c>
      <c r="U4" s="135"/>
      <c r="V4" s="102">
        <v>0</v>
      </c>
      <c r="W4" s="93" t="s">
        <v>93</v>
      </c>
      <c r="X4" s="100" t="s">
        <v>110</v>
      </c>
      <c r="Y4" s="1"/>
      <c r="Z4" s="1"/>
      <c r="AA4" s="1"/>
      <c r="AB4" s="1"/>
      <c r="AC4" s="1"/>
      <c r="AD4" s="1"/>
    </row>
    <row r="5" spans="1:30" x14ac:dyDescent="0.25">
      <c r="A5" s="73"/>
      <c r="B5" s="92" t="s">
        <v>90</v>
      </c>
      <c r="C5" s="93" t="s">
        <v>91</v>
      </c>
      <c r="D5" s="94" t="s">
        <v>87</v>
      </c>
      <c r="E5" s="101" t="s">
        <v>38</v>
      </c>
      <c r="F5" s="96"/>
      <c r="G5" s="97"/>
      <c r="H5" s="97"/>
      <c r="I5" s="98">
        <v>1</v>
      </c>
      <c r="J5" s="99" t="s">
        <v>88</v>
      </c>
      <c r="K5" s="99">
        <v>9</v>
      </c>
      <c r="L5" s="99" t="s">
        <v>92</v>
      </c>
      <c r="M5" s="97">
        <v>1</v>
      </c>
      <c r="N5" s="97"/>
      <c r="O5" s="97"/>
      <c r="P5" s="97"/>
      <c r="Q5" s="100" t="s">
        <v>111</v>
      </c>
      <c r="R5" s="100"/>
      <c r="S5" s="135" t="s">
        <v>109</v>
      </c>
      <c r="T5" s="135" t="s">
        <v>112</v>
      </c>
      <c r="U5" s="135"/>
      <c r="V5" s="102">
        <v>0.33</v>
      </c>
      <c r="W5" s="93" t="s">
        <v>89</v>
      </c>
      <c r="X5" s="100" t="s">
        <v>113</v>
      </c>
      <c r="Y5" s="1"/>
      <c r="Z5" s="1"/>
      <c r="AA5" s="1"/>
      <c r="AB5" s="1"/>
      <c r="AC5" s="1"/>
      <c r="AD5" s="1"/>
    </row>
    <row r="6" spans="1:30" x14ac:dyDescent="0.25">
      <c r="A6" s="73"/>
      <c r="B6" s="22" t="s">
        <v>7</v>
      </c>
      <c r="C6" s="17"/>
      <c r="D6" s="16"/>
      <c r="E6" s="103"/>
      <c r="F6" s="104"/>
      <c r="G6" s="18"/>
      <c r="H6" s="18"/>
      <c r="I6" s="18">
        <f>SUM(I4:I5)</f>
        <v>2</v>
      </c>
      <c r="J6" s="17"/>
      <c r="K6" s="17"/>
      <c r="L6" s="17"/>
      <c r="M6" s="18">
        <f t="shared" ref="M6" si="0">SUM(M4:M5)</f>
        <v>2</v>
      </c>
      <c r="N6" s="18"/>
      <c r="O6" s="18"/>
      <c r="P6" s="18"/>
      <c r="Q6" s="106" t="s">
        <v>114</v>
      </c>
      <c r="R6" s="106"/>
      <c r="S6" s="106" t="s">
        <v>109</v>
      </c>
      <c r="T6" s="106" t="s">
        <v>111</v>
      </c>
      <c r="U6" s="106"/>
      <c r="V6" s="42">
        <v>0.25</v>
      </c>
      <c r="W6" s="105"/>
      <c r="X6" s="106"/>
      <c r="Y6" s="1"/>
      <c r="Z6" s="1"/>
      <c r="AA6" s="1"/>
      <c r="AB6" s="1"/>
      <c r="AC6" s="1"/>
      <c r="AD6" s="1"/>
    </row>
    <row r="7" spans="1:30" x14ac:dyDescent="0.25">
      <c r="A7" s="73"/>
      <c r="B7" s="107" t="s">
        <v>94</v>
      </c>
      <c r="C7" s="108" t="s">
        <v>95</v>
      </c>
      <c r="D7" s="109"/>
      <c r="E7" s="74"/>
      <c r="F7" s="75"/>
      <c r="G7" s="110"/>
      <c r="H7" s="111"/>
      <c r="I7" s="112"/>
      <c r="J7" s="111"/>
      <c r="K7" s="113"/>
      <c r="L7" s="111"/>
      <c r="M7" s="113"/>
      <c r="N7" s="113"/>
      <c r="O7" s="113"/>
      <c r="P7" s="113"/>
      <c r="Q7" s="139"/>
      <c r="R7" s="139"/>
      <c r="S7" s="139"/>
      <c r="T7" s="139"/>
      <c r="U7" s="139"/>
      <c r="V7" s="114"/>
      <c r="W7" s="113"/>
      <c r="X7" s="115"/>
      <c r="Y7" s="1"/>
      <c r="Z7" s="1"/>
      <c r="AA7" s="1"/>
      <c r="AB7" s="1"/>
      <c r="AC7" s="1"/>
      <c r="AD7" s="1"/>
    </row>
    <row r="8" spans="1:30" x14ac:dyDescent="0.25">
      <c r="A8" s="73"/>
      <c r="B8" s="117"/>
      <c r="C8" s="118"/>
      <c r="D8" s="118"/>
      <c r="E8" s="119"/>
      <c r="F8" s="119"/>
      <c r="G8" s="120"/>
      <c r="H8" s="121"/>
      <c r="I8" s="122"/>
      <c r="J8" s="122"/>
      <c r="K8" s="122"/>
      <c r="L8" s="122"/>
      <c r="M8" s="122"/>
      <c r="N8" s="122"/>
      <c r="O8" s="122"/>
      <c r="P8" s="122"/>
      <c r="Q8" s="140"/>
      <c r="R8" s="140"/>
      <c r="S8" s="140"/>
      <c r="T8" s="140"/>
      <c r="U8" s="140"/>
      <c r="V8" s="122"/>
      <c r="W8" s="122"/>
      <c r="X8" s="79"/>
      <c r="Y8" s="1"/>
      <c r="Z8" s="1"/>
      <c r="AA8" s="1"/>
      <c r="AB8" s="1"/>
      <c r="AC8" s="1"/>
      <c r="AD8" s="1"/>
    </row>
    <row r="9" spans="1:30" x14ac:dyDescent="0.25">
      <c r="A9" s="68"/>
      <c r="B9" s="89" t="s">
        <v>96</v>
      </c>
      <c r="C9" s="89" t="s">
        <v>73</v>
      </c>
      <c r="D9" s="90" t="s">
        <v>74</v>
      </c>
      <c r="E9" s="91" t="s">
        <v>1</v>
      </c>
      <c r="F9" s="23"/>
      <c r="G9" s="80" t="s">
        <v>75</v>
      </c>
      <c r="H9" s="81" t="s">
        <v>76</v>
      </c>
      <c r="I9" s="81" t="s">
        <v>32</v>
      </c>
      <c r="J9" s="82" t="s">
        <v>77</v>
      </c>
      <c r="K9" s="82" t="s">
        <v>78</v>
      </c>
      <c r="L9" s="82" t="s">
        <v>79</v>
      </c>
      <c r="M9" s="80" t="s">
        <v>80</v>
      </c>
      <c r="N9" s="80" t="s">
        <v>31</v>
      </c>
      <c r="O9" s="81" t="s">
        <v>81</v>
      </c>
      <c r="P9" s="80" t="s">
        <v>76</v>
      </c>
      <c r="Q9" s="138" t="s">
        <v>17</v>
      </c>
      <c r="R9" s="138">
        <v>1</v>
      </c>
      <c r="S9" s="138">
        <v>2</v>
      </c>
      <c r="T9" s="138">
        <v>3</v>
      </c>
      <c r="U9" s="138" t="s">
        <v>82</v>
      </c>
      <c r="V9" s="82" t="s">
        <v>22</v>
      </c>
      <c r="W9" s="90" t="s">
        <v>83</v>
      </c>
      <c r="X9" s="90" t="s">
        <v>84</v>
      </c>
      <c r="Y9" s="1"/>
      <c r="Z9" s="1"/>
      <c r="AA9" s="1"/>
      <c r="AB9" s="1"/>
      <c r="AC9" s="1"/>
      <c r="AD9" s="1"/>
    </row>
    <row r="10" spans="1:30" x14ac:dyDescent="0.25">
      <c r="A10" s="68"/>
      <c r="B10" s="123" t="s">
        <v>97</v>
      </c>
      <c r="C10" s="124" t="s">
        <v>98</v>
      </c>
      <c r="D10" s="125" t="s">
        <v>87</v>
      </c>
      <c r="E10" s="144" t="s">
        <v>36</v>
      </c>
      <c r="F10" s="133"/>
      <c r="G10" s="97">
        <v>1</v>
      </c>
      <c r="H10" s="127"/>
      <c r="I10" s="127"/>
      <c r="J10" s="128"/>
      <c r="K10" s="128" t="s">
        <v>99</v>
      </c>
      <c r="L10" s="99"/>
      <c r="M10" s="128">
        <v>1</v>
      </c>
      <c r="N10" s="126"/>
      <c r="O10" s="127"/>
      <c r="P10" s="127"/>
      <c r="Q10" s="141" t="s">
        <v>116</v>
      </c>
      <c r="R10" s="141"/>
      <c r="S10" s="141" t="s">
        <v>109</v>
      </c>
      <c r="T10" s="141" t="s">
        <v>117</v>
      </c>
      <c r="U10" s="141" t="s">
        <v>118</v>
      </c>
      <c r="V10" s="129">
        <v>0.28599999999999998</v>
      </c>
      <c r="W10" s="124" t="s">
        <v>100</v>
      </c>
      <c r="X10" s="130" t="s">
        <v>101</v>
      </c>
      <c r="Y10" s="1"/>
      <c r="Z10" s="1"/>
      <c r="AA10" s="1"/>
      <c r="AB10" s="1"/>
      <c r="AC10" s="1"/>
      <c r="AD10" s="1"/>
    </row>
    <row r="11" spans="1:30" x14ac:dyDescent="0.25">
      <c r="A11" s="68"/>
      <c r="B11" s="123" t="s">
        <v>102</v>
      </c>
      <c r="C11" s="124" t="s">
        <v>103</v>
      </c>
      <c r="D11" s="125" t="s">
        <v>87</v>
      </c>
      <c r="E11" s="144" t="s">
        <v>38</v>
      </c>
      <c r="F11" s="116"/>
      <c r="G11" s="97">
        <v>1</v>
      </c>
      <c r="H11" s="127"/>
      <c r="I11" s="127"/>
      <c r="J11" s="128" t="s">
        <v>104</v>
      </c>
      <c r="K11" s="128">
        <v>6</v>
      </c>
      <c r="L11" s="99"/>
      <c r="M11" s="128">
        <v>1</v>
      </c>
      <c r="N11" s="126"/>
      <c r="O11" s="127">
        <v>1</v>
      </c>
      <c r="P11" s="127">
        <v>1</v>
      </c>
      <c r="Q11" s="141" t="s">
        <v>115</v>
      </c>
      <c r="R11" s="141"/>
      <c r="S11" s="141"/>
      <c r="T11" s="141" t="s">
        <v>112</v>
      </c>
      <c r="U11" s="141" t="s">
        <v>111</v>
      </c>
      <c r="V11" s="129">
        <v>0.4</v>
      </c>
      <c r="W11" s="124" t="s">
        <v>105</v>
      </c>
      <c r="X11" s="130" t="s">
        <v>106</v>
      </c>
      <c r="Y11" s="1"/>
      <c r="Z11" s="1"/>
      <c r="AA11" s="1"/>
      <c r="AB11" s="1"/>
      <c r="AC11" s="1"/>
      <c r="AD11" s="1"/>
    </row>
    <row r="12" spans="1:30" x14ac:dyDescent="0.25">
      <c r="A12" s="73"/>
      <c r="B12" s="22" t="s">
        <v>7</v>
      </c>
      <c r="C12" s="17"/>
      <c r="D12" s="16"/>
      <c r="E12" s="103"/>
      <c r="F12" s="104"/>
      <c r="G12" s="15">
        <f>SUM(G10:G11)</f>
        <v>2</v>
      </c>
      <c r="H12" s="18"/>
      <c r="I12" s="18"/>
      <c r="J12" s="17"/>
      <c r="K12" s="17"/>
      <c r="L12" s="17"/>
      <c r="M12" s="18">
        <f t="shared" ref="M12:P12" si="1">SUM(M10:M11)</f>
        <v>2</v>
      </c>
      <c r="N12" s="18"/>
      <c r="O12" s="18">
        <f t="shared" si="1"/>
        <v>1</v>
      </c>
      <c r="P12" s="18">
        <f t="shared" si="1"/>
        <v>1</v>
      </c>
      <c r="Q12" s="106" t="s">
        <v>119</v>
      </c>
      <c r="R12" s="106"/>
      <c r="S12" s="106" t="s">
        <v>109</v>
      </c>
      <c r="T12" s="106" t="s">
        <v>121</v>
      </c>
      <c r="U12" s="106" t="s">
        <v>120</v>
      </c>
      <c r="V12" s="42">
        <v>0.33300000000000002</v>
      </c>
      <c r="W12" s="105"/>
      <c r="X12" s="106"/>
      <c r="Y12" s="1"/>
      <c r="Z12" s="1"/>
      <c r="AA12" s="1"/>
      <c r="AB12" s="1"/>
      <c r="AC12" s="1"/>
      <c r="AD12" s="1"/>
    </row>
    <row r="13" spans="1:30" x14ac:dyDescent="0.25">
      <c r="A13" s="73"/>
      <c r="B13" s="117"/>
      <c r="C13" s="118"/>
      <c r="D13" s="118"/>
      <c r="E13" s="119"/>
      <c r="F13" s="119"/>
      <c r="G13" s="120"/>
      <c r="H13" s="121"/>
      <c r="I13" s="122"/>
      <c r="J13" s="122"/>
      <c r="K13" s="122"/>
      <c r="L13" s="122"/>
      <c r="M13" s="122"/>
      <c r="N13" s="122"/>
      <c r="O13" s="122"/>
      <c r="P13" s="122"/>
      <c r="Q13" s="140"/>
      <c r="R13" s="140"/>
      <c r="S13" s="140"/>
      <c r="T13" s="140"/>
      <c r="U13" s="140"/>
      <c r="V13" s="122"/>
      <c r="W13" s="122"/>
      <c r="X13" s="79"/>
      <c r="Y13" s="1"/>
      <c r="Z13" s="1"/>
      <c r="AA13" s="1"/>
      <c r="AB13" s="1"/>
      <c r="AC13" s="1"/>
      <c r="AD13" s="1"/>
    </row>
    <row r="14" spans="1:30" x14ac:dyDescent="0.25">
      <c r="A14" s="73"/>
      <c r="B14" s="83"/>
      <c r="C14" s="44"/>
      <c r="D14" s="83"/>
      <c r="E14" s="131"/>
      <c r="G14" s="44"/>
      <c r="H14" s="48"/>
      <c r="I14" s="44"/>
      <c r="J14" s="23"/>
      <c r="K14" s="23"/>
      <c r="L14" s="23"/>
      <c r="M14" s="44"/>
      <c r="N14" s="44"/>
      <c r="O14" s="44"/>
      <c r="P14" s="44"/>
      <c r="Q14" s="142"/>
      <c r="R14" s="142"/>
      <c r="S14" s="142"/>
      <c r="T14" s="142"/>
      <c r="U14" s="142"/>
      <c r="V14" s="44"/>
      <c r="W14" s="83"/>
      <c r="X14" s="44"/>
      <c r="Y14" s="1"/>
      <c r="Z14" s="1"/>
      <c r="AA14" s="1"/>
      <c r="AB14" s="1"/>
      <c r="AC14" s="1"/>
      <c r="AD14" s="1"/>
    </row>
    <row r="15" spans="1:30" x14ac:dyDescent="0.25">
      <c r="A15" s="73"/>
      <c r="B15" s="83"/>
      <c r="C15" s="44"/>
      <c r="D15" s="83"/>
      <c r="E15" s="131"/>
      <c r="G15" s="44"/>
      <c r="H15" s="48"/>
      <c r="I15" s="44"/>
      <c r="J15" s="23"/>
      <c r="K15" s="23"/>
      <c r="L15" s="23"/>
      <c r="M15" s="44"/>
      <c r="N15" s="44"/>
      <c r="O15" s="44"/>
      <c r="P15" s="44"/>
      <c r="Q15" s="142"/>
      <c r="R15" s="142"/>
      <c r="S15" s="142"/>
      <c r="T15" s="142"/>
      <c r="U15" s="142"/>
      <c r="V15" s="44"/>
      <c r="W15" s="83"/>
      <c r="X15" s="44"/>
      <c r="Y15" s="1"/>
      <c r="Z15" s="1"/>
      <c r="AA15" s="1"/>
      <c r="AB15" s="1"/>
      <c r="AC15" s="1"/>
      <c r="AD15" s="1"/>
    </row>
    <row r="16" spans="1:30" x14ac:dyDescent="0.25">
      <c r="A16" s="73"/>
      <c r="B16" s="83"/>
      <c r="C16" s="44"/>
      <c r="D16" s="83"/>
      <c r="E16" s="131"/>
      <c r="G16" s="44"/>
      <c r="H16" s="48"/>
      <c r="I16" s="44"/>
      <c r="J16" s="23"/>
      <c r="K16" s="23"/>
      <c r="L16" s="23"/>
      <c r="M16" s="44"/>
      <c r="N16" s="44"/>
      <c r="O16" s="44"/>
      <c r="P16" s="44"/>
      <c r="Q16" s="142"/>
      <c r="R16" s="142"/>
      <c r="S16" s="142"/>
      <c r="T16" s="142"/>
      <c r="U16" s="142"/>
      <c r="V16" s="44"/>
      <c r="W16" s="83"/>
      <c r="X16" s="44"/>
      <c r="Y16" s="1"/>
      <c r="Z16" s="1"/>
      <c r="AA16" s="1"/>
      <c r="AB16" s="1"/>
      <c r="AC16" s="1"/>
      <c r="AD16" s="1"/>
    </row>
    <row r="17" spans="1:30" x14ac:dyDescent="0.25">
      <c r="A17" s="73"/>
      <c r="B17" s="83"/>
      <c r="C17" s="44"/>
      <c r="D17" s="83"/>
      <c r="E17" s="131"/>
      <c r="G17" s="44"/>
      <c r="H17" s="48"/>
      <c r="I17" s="44"/>
      <c r="J17" s="23"/>
      <c r="K17" s="23"/>
      <c r="L17" s="23"/>
      <c r="M17" s="44"/>
      <c r="N17" s="44"/>
      <c r="O17" s="44"/>
      <c r="P17" s="44"/>
      <c r="Q17" s="142"/>
      <c r="R17" s="142"/>
      <c r="S17" s="142"/>
      <c r="T17" s="142"/>
      <c r="U17" s="142"/>
      <c r="V17" s="44"/>
      <c r="W17" s="83"/>
      <c r="X17" s="44"/>
      <c r="Y17" s="1"/>
      <c r="Z17" s="1"/>
      <c r="AA17" s="1"/>
      <c r="AB17" s="1"/>
      <c r="AC17" s="1"/>
      <c r="AD17" s="1"/>
    </row>
    <row r="18" spans="1:30" x14ac:dyDescent="0.25">
      <c r="A18" s="73"/>
      <c r="B18" s="83"/>
      <c r="C18" s="44"/>
      <c r="D18" s="83"/>
      <c r="E18" s="131"/>
      <c r="G18" s="44"/>
      <c r="H18" s="48"/>
      <c r="I18" s="44"/>
      <c r="J18" s="23"/>
      <c r="K18" s="23"/>
      <c r="L18" s="23"/>
      <c r="M18" s="44"/>
      <c r="N18" s="44"/>
      <c r="O18" s="44"/>
      <c r="P18" s="44"/>
      <c r="Q18" s="142"/>
      <c r="R18" s="142"/>
      <c r="S18" s="142"/>
      <c r="T18" s="142"/>
      <c r="U18" s="142"/>
      <c r="V18" s="44"/>
      <c r="W18" s="83"/>
      <c r="X18" s="44"/>
      <c r="Y18" s="1"/>
      <c r="Z18" s="1"/>
      <c r="AA18" s="1"/>
      <c r="AB18" s="1"/>
      <c r="AC18" s="1"/>
      <c r="AD18" s="1"/>
    </row>
    <row r="19" spans="1:30" x14ac:dyDescent="0.25">
      <c r="A19" s="73"/>
      <c r="B19" s="83"/>
      <c r="C19" s="44"/>
      <c r="D19" s="83"/>
      <c r="E19" s="131"/>
      <c r="G19" s="44"/>
      <c r="H19" s="48"/>
      <c r="I19" s="44"/>
      <c r="J19" s="23"/>
      <c r="K19" s="23"/>
      <c r="L19" s="23"/>
      <c r="M19" s="44"/>
      <c r="N19" s="44"/>
      <c r="O19" s="44"/>
      <c r="P19" s="44"/>
      <c r="Q19" s="142"/>
      <c r="R19" s="142"/>
      <c r="S19" s="142"/>
      <c r="T19" s="142"/>
      <c r="U19" s="142"/>
      <c r="V19" s="44"/>
      <c r="W19" s="83"/>
      <c r="X19" s="44"/>
      <c r="Y19" s="1"/>
      <c r="Z19" s="1"/>
      <c r="AA19" s="1"/>
      <c r="AB19" s="1"/>
      <c r="AC19" s="1"/>
      <c r="AD19" s="1"/>
    </row>
    <row r="20" spans="1:30" x14ac:dyDescent="0.25">
      <c r="A20" s="73"/>
      <c r="B20" s="83"/>
      <c r="C20" s="44"/>
      <c r="D20" s="83"/>
      <c r="E20" s="131"/>
      <c r="G20" s="44"/>
      <c r="H20" s="48"/>
      <c r="I20" s="44"/>
      <c r="J20" s="23"/>
      <c r="K20" s="23"/>
      <c r="L20" s="23"/>
      <c r="M20" s="44"/>
      <c r="N20" s="44"/>
      <c r="O20" s="44"/>
      <c r="P20" s="44"/>
      <c r="Q20" s="142"/>
      <c r="R20" s="142"/>
      <c r="S20" s="142"/>
      <c r="T20" s="142"/>
      <c r="U20" s="142"/>
      <c r="V20" s="44"/>
      <c r="W20" s="83"/>
      <c r="X20" s="44"/>
      <c r="Y20" s="1"/>
      <c r="Z20" s="1"/>
      <c r="AA20" s="1"/>
      <c r="AB20" s="1"/>
      <c r="AC20" s="1"/>
      <c r="AD20" s="1"/>
    </row>
    <row r="21" spans="1:30" x14ac:dyDescent="0.25">
      <c r="A21" s="73"/>
      <c r="B21" s="83"/>
      <c r="C21" s="44"/>
      <c r="D21" s="83"/>
      <c r="E21" s="131"/>
      <c r="G21" s="44"/>
      <c r="H21" s="48"/>
      <c r="I21" s="44"/>
      <c r="J21" s="23"/>
      <c r="K21" s="23"/>
      <c r="L21" s="23"/>
      <c r="M21" s="44"/>
      <c r="N21" s="44"/>
      <c r="O21" s="44"/>
      <c r="P21" s="44"/>
      <c r="Q21" s="142"/>
      <c r="R21" s="142"/>
      <c r="S21" s="142"/>
      <c r="T21" s="142"/>
      <c r="U21" s="142"/>
      <c r="V21" s="44"/>
      <c r="W21" s="83"/>
      <c r="X21" s="44"/>
      <c r="Y21" s="1"/>
      <c r="Z21" s="1"/>
      <c r="AA21" s="1"/>
      <c r="AB21" s="1"/>
      <c r="AC21" s="1"/>
      <c r="AD21" s="1"/>
    </row>
    <row r="22" spans="1:30" x14ac:dyDescent="0.25">
      <c r="A22" s="73"/>
      <c r="B22" s="83"/>
      <c r="C22" s="44"/>
      <c r="D22" s="83"/>
      <c r="E22" s="131"/>
      <c r="G22" s="44"/>
      <c r="H22" s="48"/>
      <c r="I22" s="44"/>
      <c r="J22" s="23"/>
      <c r="K22" s="23"/>
      <c r="L22" s="23"/>
      <c r="M22" s="44"/>
      <c r="N22" s="44"/>
      <c r="O22" s="44"/>
      <c r="P22" s="44"/>
      <c r="Q22" s="142"/>
      <c r="R22" s="142"/>
      <c r="S22" s="142"/>
      <c r="T22" s="142"/>
      <c r="U22" s="142"/>
      <c r="V22" s="44"/>
      <c r="W22" s="83"/>
      <c r="X22" s="44"/>
      <c r="Y22" s="1"/>
      <c r="Z22" s="1"/>
      <c r="AA22" s="1"/>
      <c r="AB22" s="1"/>
      <c r="AC22" s="1"/>
      <c r="AD22" s="1"/>
    </row>
    <row r="23" spans="1:30" x14ac:dyDescent="0.25">
      <c r="A23" s="73"/>
      <c r="B23" s="83"/>
      <c r="C23" s="44"/>
      <c r="D23" s="83"/>
      <c r="E23" s="131"/>
      <c r="G23" s="44"/>
      <c r="H23" s="48"/>
      <c r="I23" s="44"/>
      <c r="J23" s="23"/>
      <c r="K23" s="23"/>
      <c r="L23" s="23"/>
      <c r="M23" s="44"/>
      <c r="N23" s="44"/>
      <c r="O23" s="44"/>
      <c r="P23" s="44"/>
      <c r="Q23" s="142"/>
      <c r="R23" s="142"/>
      <c r="S23" s="142"/>
      <c r="T23" s="142"/>
      <c r="U23" s="142"/>
      <c r="V23" s="44"/>
      <c r="W23" s="83"/>
      <c r="X23" s="44"/>
      <c r="Y23" s="1"/>
      <c r="Z23" s="1"/>
      <c r="AA23" s="1"/>
      <c r="AB23" s="1"/>
      <c r="AC23" s="1"/>
      <c r="AD23" s="1"/>
    </row>
    <row r="24" spans="1:30" x14ac:dyDescent="0.25">
      <c r="A24" s="73"/>
      <c r="B24" s="83"/>
      <c r="C24" s="44"/>
      <c r="D24" s="83"/>
      <c r="E24" s="131"/>
      <c r="G24" s="44"/>
      <c r="H24" s="48"/>
      <c r="I24" s="44"/>
      <c r="J24" s="23"/>
      <c r="K24" s="23"/>
      <c r="L24" s="23"/>
      <c r="M24" s="44"/>
      <c r="N24" s="44"/>
      <c r="O24" s="44"/>
      <c r="P24" s="44"/>
      <c r="Q24" s="142"/>
      <c r="R24" s="142"/>
      <c r="S24" s="142"/>
      <c r="T24" s="142"/>
      <c r="U24" s="142"/>
      <c r="V24" s="44"/>
      <c r="W24" s="83"/>
      <c r="X24" s="44"/>
      <c r="Y24" s="1"/>
      <c r="Z24" s="1"/>
      <c r="AA24" s="1"/>
      <c r="AB24" s="1"/>
      <c r="AC24" s="1"/>
      <c r="AD24" s="1"/>
    </row>
    <row r="25" spans="1:30" x14ac:dyDescent="0.25">
      <c r="A25" s="73"/>
      <c r="B25" s="83"/>
      <c r="C25" s="44"/>
      <c r="D25" s="83"/>
      <c r="E25" s="131"/>
      <c r="G25" s="44"/>
      <c r="H25" s="48"/>
      <c r="I25" s="44"/>
      <c r="J25" s="23"/>
      <c r="K25" s="23"/>
      <c r="L25" s="23"/>
      <c r="M25" s="44"/>
      <c r="N25" s="44"/>
      <c r="O25" s="44"/>
      <c r="P25" s="44"/>
      <c r="Q25" s="142"/>
      <c r="R25" s="142"/>
      <c r="S25" s="142"/>
      <c r="T25" s="142"/>
      <c r="U25" s="142"/>
      <c r="V25" s="44"/>
      <c r="W25" s="83"/>
      <c r="X25" s="44"/>
      <c r="Y25" s="1"/>
      <c r="Z25" s="1"/>
      <c r="AA25" s="1"/>
      <c r="AB25" s="1"/>
      <c r="AC25" s="1"/>
      <c r="AD25" s="1"/>
    </row>
    <row r="26" spans="1:30" x14ac:dyDescent="0.25">
      <c r="A26" s="73"/>
      <c r="B26" s="83"/>
      <c r="C26" s="44"/>
      <c r="D26" s="83"/>
      <c r="E26" s="131"/>
      <c r="G26" s="44"/>
      <c r="H26" s="48"/>
      <c r="I26" s="44"/>
      <c r="J26" s="23"/>
      <c r="K26" s="23"/>
      <c r="L26" s="23"/>
      <c r="M26" s="44"/>
      <c r="N26" s="44"/>
      <c r="O26" s="44"/>
      <c r="P26" s="44"/>
      <c r="Q26" s="142"/>
      <c r="R26" s="142"/>
      <c r="S26" s="142"/>
      <c r="T26" s="142"/>
      <c r="U26" s="142"/>
      <c r="V26" s="44"/>
      <c r="W26" s="83"/>
      <c r="X26" s="44"/>
      <c r="Y26" s="1"/>
      <c r="Z26" s="1"/>
      <c r="AA26" s="1"/>
      <c r="AB26" s="1"/>
      <c r="AC26" s="1"/>
      <c r="AD26" s="1"/>
    </row>
    <row r="27" spans="1:30" x14ac:dyDescent="0.25">
      <c r="A27" s="73"/>
      <c r="B27" s="83"/>
      <c r="C27" s="44"/>
      <c r="D27" s="83"/>
      <c r="E27" s="131"/>
      <c r="G27" s="44"/>
      <c r="H27" s="48"/>
      <c r="I27" s="44"/>
      <c r="J27" s="23"/>
      <c r="K27" s="23"/>
      <c r="L27" s="23"/>
      <c r="M27" s="44"/>
      <c r="N27" s="44"/>
      <c r="O27" s="44"/>
      <c r="P27" s="44"/>
      <c r="Q27" s="142"/>
      <c r="R27" s="142"/>
      <c r="S27" s="142"/>
      <c r="T27" s="142"/>
      <c r="U27" s="142"/>
      <c r="V27" s="44"/>
      <c r="W27" s="83"/>
      <c r="X27" s="44"/>
      <c r="Y27" s="1"/>
      <c r="Z27" s="1"/>
      <c r="AA27" s="1"/>
      <c r="AB27" s="1"/>
      <c r="AC27" s="1"/>
      <c r="AD27" s="1"/>
    </row>
    <row r="28" spans="1:30" x14ac:dyDescent="0.25">
      <c r="A28" s="73"/>
      <c r="B28" s="83"/>
      <c r="C28" s="44"/>
      <c r="D28" s="83"/>
      <c r="E28" s="131"/>
      <c r="G28" s="44"/>
      <c r="H28" s="48"/>
      <c r="I28" s="44"/>
      <c r="J28" s="23"/>
      <c r="K28" s="23"/>
      <c r="L28" s="23"/>
      <c r="M28" s="44"/>
      <c r="N28" s="44"/>
      <c r="O28" s="44"/>
      <c r="P28" s="44"/>
      <c r="Q28" s="142"/>
      <c r="R28" s="142"/>
      <c r="S28" s="142"/>
      <c r="T28" s="142"/>
      <c r="U28" s="142"/>
      <c r="V28" s="44"/>
      <c r="W28" s="83"/>
      <c r="X28" s="44"/>
      <c r="Y28" s="1"/>
      <c r="Z28" s="1"/>
      <c r="AA28" s="1"/>
      <c r="AB28" s="1"/>
      <c r="AC28" s="1"/>
      <c r="AD28" s="1"/>
    </row>
    <row r="29" spans="1:30" x14ac:dyDescent="0.25">
      <c r="A29" s="73"/>
      <c r="B29" s="83"/>
      <c r="C29" s="44"/>
      <c r="D29" s="83"/>
      <c r="E29" s="131"/>
      <c r="G29" s="44"/>
      <c r="H29" s="48"/>
      <c r="I29" s="44"/>
      <c r="J29" s="23"/>
      <c r="K29" s="23"/>
      <c r="L29" s="23"/>
      <c r="M29" s="44"/>
      <c r="N29" s="44"/>
      <c r="O29" s="44"/>
      <c r="P29" s="44"/>
      <c r="Q29" s="142"/>
      <c r="R29" s="142"/>
      <c r="S29" s="142"/>
      <c r="T29" s="142"/>
      <c r="U29" s="142"/>
      <c r="V29" s="44"/>
      <c r="W29" s="83"/>
      <c r="X29" s="44"/>
      <c r="Y29" s="1"/>
      <c r="Z29" s="1"/>
      <c r="AA29" s="1"/>
      <c r="AB29" s="1"/>
      <c r="AC29" s="1"/>
      <c r="AD29" s="1"/>
    </row>
    <row r="30" spans="1:30" x14ac:dyDescent="0.25">
      <c r="A30" s="73"/>
      <c r="B30" s="83"/>
      <c r="C30" s="44"/>
      <c r="D30" s="83"/>
      <c r="E30" s="131"/>
      <c r="G30" s="44"/>
      <c r="H30" s="48"/>
      <c r="I30" s="44"/>
      <c r="J30" s="23"/>
      <c r="K30" s="23"/>
      <c r="L30" s="23"/>
      <c r="M30" s="44"/>
      <c r="N30" s="44"/>
      <c r="O30" s="44"/>
      <c r="P30" s="44"/>
      <c r="Q30" s="142"/>
      <c r="R30" s="142"/>
      <c r="S30" s="142"/>
      <c r="T30" s="142"/>
      <c r="U30" s="142"/>
      <c r="V30" s="44"/>
      <c r="W30" s="83"/>
      <c r="X30" s="44"/>
      <c r="Y30" s="1"/>
      <c r="Z30" s="1"/>
      <c r="AA30" s="1"/>
      <c r="AB30" s="1"/>
      <c r="AC30" s="1"/>
      <c r="AD30" s="1"/>
    </row>
    <row r="31" spans="1:30" x14ac:dyDescent="0.25">
      <c r="A31" s="73"/>
      <c r="B31" s="83"/>
      <c r="C31" s="44"/>
      <c r="D31" s="83"/>
      <c r="E31" s="131"/>
      <c r="G31" s="44"/>
      <c r="H31" s="48"/>
      <c r="I31" s="44"/>
      <c r="J31" s="23"/>
      <c r="K31" s="23"/>
      <c r="L31" s="23"/>
      <c r="M31" s="44"/>
      <c r="N31" s="44"/>
      <c r="O31" s="44"/>
      <c r="P31" s="44"/>
      <c r="Q31" s="142"/>
      <c r="R31" s="142"/>
      <c r="S31" s="142"/>
      <c r="T31" s="142"/>
      <c r="U31" s="142"/>
      <c r="V31" s="44"/>
      <c r="W31" s="83"/>
      <c r="X31" s="44"/>
      <c r="Y31" s="1"/>
      <c r="Z31" s="1"/>
      <c r="AA31" s="1"/>
      <c r="AB31" s="1"/>
      <c r="AC31" s="1"/>
      <c r="AD31" s="1"/>
    </row>
    <row r="32" spans="1:30" x14ac:dyDescent="0.25">
      <c r="A32" s="73"/>
      <c r="B32" s="83"/>
      <c r="C32" s="44"/>
      <c r="D32" s="83"/>
      <c r="E32" s="131"/>
      <c r="G32" s="44"/>
      <c r="H32" s="48"/>
      <c r="I32" s="44"/>
      <c r="J32" s="23"/>
      <c r="K32" s="23"/>
      <c r="L32" s="23"/>
      <c r="M32" s="44"/>
      <c r="N32" s="44"/>
      <c r="O32" s="44"/>
      <c r="P32" s="44"/>
      <c r="Q32" s="142"/>
      <c r="R32" s="142"/>
      <c r="S32" s="142"/>
      <c r="T32" s="142"/>
      <c r="U32" s="142"/>
      <c r="V32" s="44"/>
      <c r="W32" s="83"/>
      <c r="X32" s="44"/>
      <c r="Y32" s="1"/>
      <c r="Z32" s="1"/>
      <c r="AA32" s="1"/>
      <c r="AB32" s="1"/>
      <c r="AC32" s="1"/>
      <c r="AD32" s="1"/>
    </row>
    <row r="33" spans="1:30" x14ac:dyDescent="0.25">
      <c r="A33" s="73"/>
      <c r="B33" s="83"/>
      <c r="C33" s="44"/>
      <c r="D33" s="83"/>
      <c r="E33" s="131"/>
      <c r="G33" s="44"/>
      <c r="H33" s="48"/>
      <c r="I33" s="44"/>
      <c r="J33" s="23"/>
      <c r="K33" s="23"/>
      <c r="L33" s="23"/>
      <c r="M33" s="44"/>
      <c r="N33" s="44"/>
      <c r="O33" s="44"/>
      <c r="P33" s="44"/>
      <c r="Q33" s="142"/>
      <c r="R33" s="142"/>
      <c r="S33" s="142"/>
      <c r="T33" s="142"/>
      <c r="U33" s="142"/>
      <c r="V33" s="44"/>
      <c r="W33" s="83"/>
      <c r="X33" s="44"/>
      <c r="Y33" s="1"/>
      <c r="Z33" s="1"/>
      <c r="AA33" s="1"/>
      <c r="AB33" s="1"/>
      <c r="AC33" s="1"/>
      <c r="AD33" s="1"/>
    </row>
    <row r="34" spans="1:30" x14ac:dyDescent="0.25">
      <c r="A34" s="73"/>
      <c r="B34" s="83"/>
      <c r="C34" s="44"/>
      <c r="D34" s="83"/>
      <c r="E34" s="131"/>
      <c r="G34" s="44"/>
      <c r="H34" s="48"/>
      <c r="I34" s="44"/>
      <c r="J34" s="23"/>
      <c r="K34" s="23"/>
      <c r="L34" s="23"/>
      <c r="M34" s="44"/>
      <c r="N34" s="44"/>
      <c r="O34" s="44"/>
      <c r="P34" s="44"/>
      <c r="Q34" s="142"/>
      <c r="R34" s="142"/>
      <c r="S34" s="142"/>
      <c r="T34" s="142"/>
      <c r="U34" s="142"/>
      <c r="V34" s="44"/>
      <c r="W34" s="83"/>
      <c r="X34" s="44"/>
      <c r="Y34" s="1"/>
      <c r="Z34" s="1"/>
      <c r="AA34" s="1"/>
      <c r="AB34" s="1"/>
      <c r="AC34" s="1"/>
      <c r="AD34" s="1"/>
    </row>
    <row r="35" spans="1:30" x14ac:dyDescent="0.25">
      <c r="A35" s="73"/>
      <c r="B35" s="83"/>
      <c r="C35" s="44"/>
      <c r="D35" s="83"/>
      <c r="E35" s="131"/>
      <c r="G35" s="44"/>
      <c r="H35" s="48"/>
      <c r="I35" s="44"/>
      <c r="J35" s="23"/>
      <c r="K35" s="23"/>
      <c r="L35" s="23"/>
      <c r="M35" s="44"/>
      <c r="N35" s="44"/>
      <c r="O35" s="44"/>
      <c r="P35" s="44"/>
      <c r="Q35" s="142"/>
      <c r="R35" s="142"/>
      <c r="S35" s="142"/>
      <c r="T35" s="142"/>
      <c r="U35" s="142"/>
      <c r="V35" s="44"/>
      <c r="W35" s="83"/>
      <c r="X35" s="44"/>
      <c r="Y35" s="1"/>
      <c r="Z35" s="1"/>
      <c r="AA35" s="1"/>
      <c r="AB35" s="1"/>
      <c r="AC35" s="1"/>
      <c r="AD35" s="1"/>
    </row>
    <row r="36" spans="1:30" x14ac:dyDescent="0.25">
      <c r="A36" s="73"/>
      <c r="B36" s="83"/>
      <c r="C36" s="44"/>
      <c r="D36" s="83"/>
      <c r="E36" s="131"/>
      <c r="G36" s="44"/>
      <c r="H36" s="48"/>
      <c r="I36" s="44"/>
      <c r="J36" s="23"/>
      <c r="K36" s="23"/>
      <c r="L36" s="23"/>
      <c r="M36" s="44"/>
      <c r="N36" s="44"/>
      <c r="O36" s="44"/>
      <c r="P36" s="44"/>
      <c r="Q36" s="142"/>
      <c r="R36" s="142"/>
      <c r="S36" s="142"/>
      <c r="T36" s="142"/>
      <c r="U36" s="142"/>
      <c r="V36" s="44"/>
      <c r="W36" s="83"/>
      <c r="X36" s="44"/>
      <c r="Y36" s="1"/>
      <c r="Z36" s="1"/>
      <c r="AA36" s="1"/>
      <c r="AB36" s="1"/>
      <c r="AC36" s="1"/>
      <c r="AD36" s="1"/>
    </row>
    <row r="37" spans="1:30" x14ac:dyDescent="0.25">
      <c r="A37" s="73"/>
      <c r="B37" s="83"/>
      <c r="C37" s="44"/>
      <c r="D37" s="83"/>
      <c r="E37" s="131"/>
      <c r="G37" s="44"/>
      <c r="H37" s="48"/>
      <c r="I37" s="44"/>
      <c r="J37" s="23"/>
      <c r="K37" s="23"/>
      <c r="L37" s="23"/>
      <c r="M37" s="44"/>
      <c r="N37" s="44"/>
      <c r="O37" s="44"/>
      <c r="P37" s="44"/>
      <c r="Q37" s="142"/>
      <c r="R37" s="142"/>
      <c r="S37" s="142"/>
      <c r="T37" s="142"/>
      <c r="U37" s="142"/>
      <c r="V37" s="44"/>
      <c r="W37" s="83"/>
      <c r="X37" s="44"/>
      <c r="Y37" s="1"/>
      <c r="Z37" s="1"/>
      <c r="AA37" s="1"/>
      <c r="AB37" s="1"/>
      <c r="AC37" s="1"/>
      <c r="AD37" s="1"/>
    </row>
    <row r="38" spans="1:30" x14ac:dyDescent="0.25">
      <c r="A38" s="73"/>
      <c r="B38" s="83"/>
      <c r="C38" s="44"/>
      <c r="D38" s="83"/>
      <c r="E38" s="131"/>
      <c r="G38" s="44"/>
      <c r="H38" s="48"/>
      <c r="I38" s="44"/>
      <c r="J38" s="23"/>
      <c r="K38" s="23"/>
      <c r="L38" s="23"/>
      <c r="M38" s="44"/>
      <c r="N38" s="44"/>
      <c r="O38" s="44"/>
      <c r="P38" s="44"/>
      <c r="Q38" s="142"/>
      <c r="R38" s="142"/>
      <c r="S38" s="142"/>
      <c r="T38" s="142"/>
      <c r="U38" s="142"/>
      <c r="V38" s="44"/>
      <c r="W38" s="83"/>
      <c r="X38" s="44"/>
      <c r="Y38" s="1"/>
      <c r="Z38" s="1"/>
      <c r="AA38" s="1"/>
      <c r="AB38" s="1"/>
      <c r="AC38" s="1"/>
      <c r="AD38" s="1"/>
    </row>
    <row r="39" spans="1:30" x14ac:dyDescent="0.25">
      <c r="A39" s="73"/>
      <c r="B39" s="83"/>
      <c r="C39" s="44"/>
      <c r="D39" s="83"/>
      <c r="E39" s="131"/>
      <c r="G39" s="44"/>
      <c r="H39" s="48"/>
      <c r="I39" s="44"/>
      <c r="J39" s="23"/>
      <c r="K39" s="23"/>
      <c r="L39" s="23"/>
      <c r="M39" s="44"/>
      <c r="N39" s="44"/>
      <c r="O39" s="44"/>
      <c r="P39" s="44"/>
      <c r="Q39" s="142"/>
      <c r="R39" s="142"/>
      <c r="S39" s="142"/>
      <c r="T39" s="142"/>
      <c r="U39" s="142"/>
      <c r="V39" s="44"/>
      <c r="W39" s="83"/>
      <c r="X39" s="44"/>
      <c r="Y39" s="1"/>
      <c r="Z39" s="1"/>
      <c r="AA39" s="1"/>
      <c r="AB39" s="1"/>
      <c r="AC39" s="1"/>
      <c r="AD39" s="1"/>
    </row>
    <row r="40" spans="1:30" x14ac:dyDescent="0.25">
      <c r="A40" s="73"/>
      <c r="B40" s="83"/>
      <c r="C40" s="44"/>
      <c r="D40" s="83"/>
      <c r="E40" s="131"/>
      <c r="G40" s="44"/>
      <c r="H40" s="48"/>
      <c r="I40" s="44"/>
      <c r="J40" s="23"/>
      <c r="K40" s="23"/>
      <c r="L40" s="23"/>
      <c r="M40" s="44"/>
      <c r="N40" s="44"/>
      <c r="O40" s="44"/>
      <c r="P40" s="44"/>
      <c r="Q40" s="142"/>
      <c r="R40" s="142"/>
      <c r="S40" s="142"/>
      <c r="T40" s="142"/>
      <c r="U40" s="142"/>
      <c r="V40" s="44"/>
      <c r="W40" s="83"/>
      <c r="X40" s="44"/>
      <c r="Y40" s="1"/>
      <c r="Z40" s="1"/>
      <c r="AA40" s="1"/>
      <c r="AB40" s="1"/>
      <c r="AC40" s="1"/>
      <c r="AD40" s="1"/>
    </row>
    <row r="41" spans="1:30" x14ac:dyDescent="0.25">
      <c r="A41" s="73"/>
      <c r="B41" s="83"/>
      <c r="C41" s="44"/>
      <c r="D41" s="83"/>
      <c r="E41" s="131"/>
      <c r="G41" s="44"/>
      <c r="H41" s="48"/>
      <c r="I41" s="44"/>
      <c r="J41" s="23"/>
      <c r="K41" s="23"/>
      <c r="L41" s="23"/>
      <c r="M41" s="44"/>
      <c r="N41" s="44"/>
      <c r="O41" s="44"/>
      <c r="P41" s="44"/>
      <c r="Q41" s="142"/>
      <c r="R41" s="142"/>
      <c r="S41" s="142"/>
      <c r="T41" s="142"/>
      <c r="U41" s="142"/>
      <c r="V41" s="44"/>
      <c r="W41" s="83"/>
      <c r="X41" s="44"/>
      <c r="Y41" s="1"/>
      <c r="Z41" s="1"/>
      <c r="AA41" s="1"/>
      <c r="AB41" s="1"/>
      <c r="AC41" s="1"/>
      <c r="AD41" s="1"/>
    </row>
    <row r="42" spans="1:30" x14ac:dyDescent="0.25">
      <c r="A42" s="73"/>
      <c r="B42" s="83"/>
      <c r="C42" s="44"/>
      <c r="D42" s="83"/>
      <c r="E42" s="131"/>
      <c r="G42" s="44"/>
      <c r="H42" s="48"/>
      <c r="I42" s="44"/>
      <c r="J42" s="23"/>
      <c r="K42" s="23"/>
      <c r="L42" s="23"/>
      <c r="M42" s="44"/>
      <c r="N42" s="44"/>
      <c r="O42" s="44"/>
      <c r="P42" s="44"/>
      <c r="Q42" s="142"/>
      <c r="R42" s="142"/>
      <c r="S42" s="142"/>
      <c r="T42" s="142"/>
      <c r="U42" s="142"/>
      <c r="V42" s="44"/>
      <c r="W42" s="83"/>
      <c r="X42" s="44"/>
      <c r="Y42" s="1"/>
      <c r="Z42" s="1"/>
      <c r="AA42" s="1"/>
      <c r="AB42" s="1"/>
      <c r="AC42" s="1"/>
      <c r="AD42" s="1"/>
    </row>
    <row r="43" spans="1:30" x14ac:dyDescent="0.25">
      <c r="A43" s="73"/>
      <c r="B43" s="83"/>
      <c r="C43" s="44"/>
      <c r="D43" s="83"/>
      <c r="E43" s="131"/>
      <c r="G43" s="44"/>
      <c r="H43" s="48"/>
      <c r="I43" s="44"/>
      <c r="J43" s="23"/>
      <c r="K43" s="23"/>
      <c r="L43" s="23"/>
      <c r="M43" s="44"/>
      <c r="N43" s="44"/>
      <c r="O43" s="44"/>
      <c r="P43" s="44"/>
      <c r="Q43" s="142"/>
      <c r="R43" s="142"/>
      <c r="S43" s="142"/>
      <c r="T43" s="142"/>
      <c r="U43" s="142"/>
      <c r="V43" s="44"/>
      <c r="W43" s="83"/>
      <c r="X43" s="44"/>
      <c r="Y43" s="1"/>
      <c r="Z43" s="1"/>
      <c r="AA43" s="1"/>
      <c r="AB43" s="1"/>
      <c r="AC43" s="1"/>
      <c r="AD43" s="1"/>
    </row>
    <row r="44" spans="1:30" x14ac:dyDescent="0.25">
      <c r="A44" s="73"/>
      <c r="B44" s="83"/>
      <c r="C44" s="44"/>
      <c r="D44" s="83"/>
      <c r="E44" s="131"/>
      <c r="G44" s="44"/>
      <c r="H44" s="48"/>
      <c r="I44" s="44"/>
      <c r="J44" s="23"/>
      <c r="K44" s="23"/>
      <c r="L44" s="23"/>
      <c r="M44" s="44"/>
      <c r="N44" s="44"/>
      <c r="O44" s="44"/>
      <c r="P44" s="44"/>
      <c r="Q44" s="142"/>
      <c r="R44" s="142"/>
      <c r="S44" s="142"/>
      <c r="T44" s="142"/>
      <c r="U44" s="142"/>
      <c r="V44" s="44"/>
      <c r="W44" s="83"/>
      <c r="X44" s="44"/>
      <c r="Y44" s="1"/>
      <c r="Z44" s="1"/>
      <c r="AA44" s="1"/>
      <c r="AB44" s="1"/>
      <c r="AC44" s="1"/>
      <c r="AD44" s="1"/>
    </row>
    <row r="45" spans="1:30" x14ac:dyDescent="0.25">
      <c r="A45" s="73"/>
      <c r="B45" s="83"/>
      <c r="C45" s="44"/>
      <c r="D45" s="83"/>
      <c r="E45" s="131"/>
      <c r="G45" s="44"/>
      <c r="H45" s="48"/>
      <c r="I45" s="44"/>
      <c r="J45" s="23"/>
      <c r="K45" s="23"/>
      <c r="L45" s="23"/>
      <c r="M45" s="44"/>
      <c r="N45" s="44"/>
      <c r="O45" s="44"/>
      <c r="P45" s="44"/>
      <c r="Q45" s="142"/>
      <c r="R45" s="142"/>
      <c r="S45" s="142"/>
      <c r="T45" s="142"/>
      <c r="U45" s="142"/>
      <c r="V45" s="44"/>
      <c r="W45" s="83"/>
      <c r="X45" s="44"/>
      <c r="Y45" s="1"/>
      <c r="Z45" s="1"/>
      <c r="AA45" s="1"/>
      <c r="AB45" s="1"/>
      <c r="AC45" s="1"/>
      <c r="AD45" s="1"/>
    </row>
    <row r="46" spans="1:30" x14ac:dyDescent="0.25">
      <c r="A46" s="73"/>
      <c r="B46" s="83"/>
      <c r="C46" s="44"/>
      <c r="D46" s="83"/>
      <c r="E46" s="131"/>
      <c r="G46" s="44"/>
      <c r="H46" s="48"/>
      <c r="I46" s="44"/>
      <c r="J46" s="23"/>
      <c r="K46" s="23"/>
      <c r="L46" s="23"/>
      <c r="M46" s="44"/>
      <c r="N46" s="44"/>
      <c r="O46" s="44"/>
      <c r="P46" s="44"/>
      <c r="Q46" s="142"/>
      <c r="R46" s="142"/>
      <c r="S46" s="142"/>
      <c r="T46" s="142"/>
      <c r="U46" s="142"/>
      <c r="V46" s="44"/>
      <c r="W46" s="83"/>
      <c r="X46" s="44"/>
      <c r="Y46" s="1"/>
      <c r="Z46" s="1"/>
      <c r="AA46" s="1"/>
      <c r="AB46" s="1"/>
      <c r="AC46" s="1"/>
      <c r="AD46" s="1"/>
    </row>
    <row r="47" spans="1:30" x14ac:dyDescent="0.25">
      <c r="A47" s="73"/>
      <c r="B47" s="83"/>
      <c r="C47" s="44"/>
      <c r="D47" s="83"/>
      <c r="E47" s="131"/>
      <c r="G47" s="44"/>
      <c r="H47" s="48"/>
      <c r="I47" s="44"/>
      <c r="J47" s="23"/>
      <c r="K47" s="23"/>
      <c r="L47" s="23"/>
      <c r="M47" s="44"/>
      <c r="N47" s="44"/>
      <c r="O47" s="44"/>
      <c r="P47" s="44"/>
      <c r="Q47" s="142"/>
      <c r="R47" s="142"/>
      <c r="S47" s="142"/>
      <c r="T47" s="142"/>
      <c r="U47" s="142"/>
      <c r="V47" s="44"/>
      <c r="W47" s="83"/>
      <c r="X47" s="44"/>
      <c r="Y47" s="1"/>
      <c r="Z47" s="1"/>
      <c r="AA47" s="1"/>
      <c r="AB47" s="1"/>
      <c r="AC47" s="1"/>
      <c r="AD47" s="1"/>
    </row>
    <row r="48" spans="1:30" x14ac:dyDescent="0.25">
      <c r="A48" s="73"/>
      <c r="B48" s="83"/>
      <c r="C48" s="44"/>
      <c r="D48" s="83"/>
      <c r="E48" s="131"/>
      <c r="G48" s="44"/>
      <c r="H48" s="48"/>
      <c r="I48" s="44"/>
      <c r="J48" s="23"/>
      <c r="K48" s="23"/>
      <c r="L48" s="23"/>
      <c r="M48" s="44"/>
      <c r="N48" s="44"/>
      <c r="O48" s="44"/>
      <c r="P48" s="44"/>
      <c r="Q48" s="142"/>
      <c r="R48" s="142"/>
      <c r="S48" s="142"/>
      <c r="T48" s="142"/>
      <c r="U48" s="142"/>
      <c r="V48" s="44"/>
      <c r="W48" s="83"/>
      <c r="X48" s="44"/>
      <c r="Y48" s="1"/>
      <c r="Z48" s="1"/>
      <c r="AA48" s="1"/>
      <c r="AB48" s="1"/>
      <c r="AC48" s="1"/>
      <c r="AD48" s="1"/>
    </row>
    <row r="49" spans="1:30" x14ac:dyDescent="0.25">
      <c r="A49" s="73"/>
      <c r="B49" s="83"/>
      <c r="C49" s="44"/>
      <c r="D49" s="83"/>
      <c r="E49" s="131"/>
      <c r="G49" s="44"/>
      <c r="H49" s="48"/>
      <c r="I49" s="44"/>
      <c r="J49" s="23"/>
      <c r="K49" s="23"/>
      <c r="L49" s="23"/>
      <c r="M49" s="44"/>
      <c r="N49" s="44"/>
      <c r="O49" s="44"/>
      <c r="P49" s="44"/>
      <c r="Q49" s="142"/>
      <c r="R49" s="142"/>
      <c r="S49" s="142"/>
      <c r="T49" s="142"/>
      <c r="U49" s="142"/>
      <c r="V49" s="44"/>
      <c r="W49" s="83"/>
      <c r="X49" s="44"/>
      <c r="Y49" s="1"/>
      <c r="Z49" s="1"/>
      <c r="AA49" s="1"/>
      <c r="AB49" s="1"/>
      <c r="AC49" s="1"/>
      <c r="AD49" s="1"/>
    </row>
    <row r="50" spans="1:30" x14ac:dyDescent="0.25">
      <c r="A50" s="73"/>
      <c r="B50" s="83"/>
      <c r="C50" s="44"/>
      <c r="D50" s="83"/>
      <c r="E50" s="131"/>
      <c r="G50" s="44"/>
      <c r="H50" s="48"/>
      <c r="I50" s="44"/>
      <c r="J50" s="23"/>
      <c r="K50" s="23"/>
      <c r="L50" s="23"/>
      <c r="M50" s="44"/>
      <c r="N50" s="44"/>
      <c r="O50" s="44"/>
      <c r="P50" s="44"/>
      <c r="Q50" s="142"/>
      <c r="R50" s="142"/>
      <c r="S50" s="142"/>
      <c r="T50" s="142"/>
      <c r="U50" s="142"/>
      <c r="V50" s="44"/>
      <c r="W50" s="83"/>
      <c r="X50" s="44"/>
      <c r="Y50" s="1"/>
      <c r="Z50" s="1"/>
      <c r="AA50" s="1"/>
      <c r="AB50" s="1"/>
      <c r="AC50" s="1"/>
      <c r="AD50" s="1"/>
    </row>
    <row r="51" spans="1:30" x14ac:dyDescent="0.25">
      <c r="A51" s="73"/>
      <c r="B51" s="83"/>
      <c r="C51" s="44"/>
      <c r="D51" s="83"/>
      <c r="E51" s="131"/>
      <c r="G51" s="44"/>
      <c r="H51" s="48"/>
      <c r="I51" s="44"/>
      <c r="J51" s="23"/>
      <c r="K51" s="23"/>
      <c r="L51" s="23"/>
      <c r="M51" s="44"/>
      <c r="N51" s="44"/>
      <c r="O51" s="44"/>
      <c r="P51" s="44"/>
      <c r="Q51" s="142"/>
      <c r="R51" s="142"/>
      <c r="S51" s="142"/>
      <c r="T51" s="142"/>
      <c r="U51" s="142"/>
      <c r="V51" s="44"/>
      <c r="W51" s="83"/>
      <c r="X51" s="44"/>
      <c r="Y51" s="1"/>
      <c r="Z51" s="1"/>
      <c r="AA51" s="1"/>
      <c r="AB51" s="1"/>
      <c r="AC51" s="1"/>
      <c r="AD51" s="1"/>
    </row>
    <row r="52" spans="1:30" x14ac:dyDescent="0.25">
      <c r="A52" s="73"/>
      <c r="B52" s="83"/>
      <c r="C52" s="44"/>
      <c r="D52" s="83"/>
      <c r="E52" s="131"/>
      <c r="G52" s="44"/>
      <c r="H52" s="48"/>
      <c r="I52" s="44"/>
      <c r="J52" s="23"/>
      <c r="K52" s="23"/>
      <c r="L52" s="23"/>
      <c r="M52" s="44"/>
      <c r="N52" s="44"/>
      <c r="O52" s="44"/>
      <c r="P52" s="44"/>
      <c r="Q52" s="142"/>
      <c r="R52" s="142"/>
      <c r="S52" s="142"/>
      <c r="T52" s="142"/>
      <c r="U52" s="142"/>
      <c r="V52" s="44"/>
      <c r="W52" s="83"/>
      <c r="X52" s="44"/>
      <c r="Y52" s="1"/>
      <c r="Z52" s="1"/>
      <c r="AA52" s="1"/>
      <c r="AB52" s="1"/>
      <c r="AC52" s="1"/>
      <c r="AD52" s="1"/>
    </row>
    <row r="53" spans="1:30" x14ac:dyDescent="0.25">
      <c r="A53" s="73"/>
      <c r="B53" s="83"/>
      <c r="C53" s="44"/>
      <c r="D53" s="83"/>
      <c r="E53" s="131"/>
      <c r="G53" s="44"/>
      <c r="H53" s="48"/>
      <c r="I53" s="44"/>
      <c r="J53" s="23"/>
      <c r="K53" s="23"/>
      <c r="L53" s="23"/>
      <c r="M53" s="44"/>
      <c r="N53" s="44"/>
      <c r="O53" s="44"/>
      <c r="P53" s="44"/>
      <c r="Q53" s="142"/>
      <c r="R53" s="142"/>
      <c r="S53" s="142"/>
      <c r="T53" s="142"/>
      <c r="U53" s="142"/>
      <c r="V53" s="44"/>
      <c r="W53" s="83"/>
      <c r="X53" s="44"/>
      <c r="Y53" s="1"/>
      <c r="Z53" s="1"/>
      <c r="AA53" s="1"/>
      <c r="AB53" s="1"/>
      <c r="AC53" s="1"/>
      <c r="AD53" s="1"/>
    </row>
    <row r="54" spans="1:30" x14ac:dyDescent="0.25">
      <c r="A54" s="73"/>
      <c r="B54" s="83"/>
      <c r="C54" s="44"/>
      <c r="D54" s="83"/>
      <c r="E54" s="131"/>
      <c r="G54" s="44"/>
      <c r="H54" s="48"/>
      <c r="I54" s="44"/>
      <c r="J54" s="23"/>
      <c r="K54" s="23"/>
      <c r="L54" s="23"/>
      <c r="M54" s="44"/>
      <c r="N54" s="44"/>
      <c r="O54" s="44"/>
      <c r="P54" s="44"/>
      <c r="Q54" s="142"/>
      <c r="R54" s="142"/>
      <c r="S54" s="142"/>
      <c r="T54" s="142"/>
      <c r="U54" s="142"/>
      <c r="V54" s="44"/>
      <c r="W54" s="83"/>
      <c r="X54" s="44"/>
      <c r="Y54" s="1"/>
      <c r="Z54" s="1"/>
      <c r="AA54" s="1"/>
      <c r="AB54" s="1"/>
      <c r="AC54" s="1"/>
      <c r="AD54" s="1"/>
    </row>
    <row r="55" spans="1:30" x14ac:dyDescent="0.25">
      <c r="A55" s="73"/>
      <c r="B55" s="83"/>
      <c r="C55" s="44"/>
      <c r="D55" s="83"/>
      <c r="E55" s="131"/>
      <c r="G55" s="44"/>
      <c r="H55" s="48"/>
      <c r="I55" s="44"/>
      <c r="J55" s="23"/>
      <c r="K55" s="23"/>
      <c r="L55" s="23"/>
      <c r="M55" s="44"/>
      <c r="N55" s="44"/>
      <c r="O55" s="44"/>
      <c r="P55" s="44"/>
      <c r="Q55" s="142"/>
      <c r="R55" s="142"/>
      <c r="S55" s="142"/>
      <c r="T55" s="142"/>
      <c r="U55" s="142"/>
      <c r="V55" s="44"/>
      <c r="W55" s="83"/>
      <c r="X55" s="44"/>
      <c r="Y55" s="1"/>
      <c r="Z55" s="1"/>
      <c r="AA55" s="1"/>
      <c r="AB55" s="1"/>
      <c r="AC55" s="1"/>
      <c r="AD55" s="1"/>
    </row>
    <row r="56" spans="1:30" x14ac:dyDescent="0.25">
      <c r="A56" s="73"/>
      <c r="B56" s="83"/>
      <c r="C56" s="44"/>
      <c r="D56" s="83"/>
      <c r="E56" s="131"/>
      <c r="G56" s="44"/>
      <c r="H56" s="48"/>
      <c r="I56" s="44"/>
      <c r="J56" s="23"/>
      <c r="K56" s="23"/>
      <c r="L56" s="23"/>
      <c r="M56" s="44"/>
      <c r="N56" s="44"/>
      <c r="O56" s="44"/>
      <c r="P56" s="44"/>
      <c r="Q56" s="142"/>
      <c r="R56" s="142"/>
      <c r="S56" s="142"/>
      <c r="T56" s="142"/>
      <c r="U56" s="142"/>
      <c r="V56" s="44"/>
      <c r="W56" s="83"/>
      <c r="X56" s="44"/>
      <c r="Y56" s="1"/>
      <c r="Z56" s="1"/>
      <c r="AA56" s="1"/>
      <c r="AB56" s="1"/>
      <c r="AC56" s="1"/>
      <c r="AD56" s="1"/>
    </row>
    <row r="57" spans="1:30" x14ac:dyDescent="0.25">
      <c r="A57" s="73"/>
      <c r="B57" s="83"/>
      <c r="C57" s="44"/>
      <c r="D57" s="83"/>
      <c r="E57" s="131"/>
      <c r="G57" s="44"/>
      <c r="H57" s="48"/>
      <c r="I57" s="44"/>
      <c r="J57" s="23"/>
      <c r="K57" s="23"/>
      <c r="L57" s="23"/>
      <c r="M57" s="44"/>
      <c r="N57" s="44"/>
      <c r="O57" s="44"/>
      <c r="P57" s="44"/>
      <c r="Q57" s="142"/>
      <c r="R57" s="142"/>
      <c r="S57" s="142"/>
      <c r="T57" s="142"/>
      <c r="U57" s="142"/>
      <c r="V57" s="44"/>
      <c r="W57" s="83"/>
      <c r="X57" s="44"/>
      <c r="Y57" s="1"/>
      <c r="Z57" s="1"/>
      <c r="AA57" s="1"/>
      <c r="AB57" s="1"/>
      <c r="AC57" s="1"/>
      <c r="AD57" s="1"/>
    </row>
    <row r="58" spans="1:30" x14ac:dyDescent="0.25">
      <c r="A58" s="73"/>
      <c r="B58" s="83"/>
      <c r="C58" s="44"/>
      <c r="D58" s="83"/>
      <c r="E58" s="131"/>
      <c r="G58" s="44"/>
      <c r="H58" s="48"/>
      <c r="I58" s="44"/>
      <c r="J58" s="23"/>
      <c r="K58" s="23"/>
      <c r="L58" s="23"/>
      <c r="M58" s="44"/>
      <c r="N58" s="44"/>
      <c r="O58" s="44"/>
      <c r="P58" s="44"/>
      <c r="Q58" s="142"/>
      <c r="R58" s="142"/>
      <c r="S58" s="142"/>
      <c r="T58" s="142"/>
      <c r="U58" s="142"/>
      <c r="V58" s="44"/>
      <c r="W58" s="83"/>
      <c r="X58" s="44"/>
      <c r="Y58" s="1"/>
      <c r="Z58" s="1"/>
      <c r="AA58" s="1"/>
      <c r="AB58" s="1"/>
      <c r="AC58" s="1"/>
      <c r="AD58" s="1"/>
    </row>
    <row r="59" spans="1:30" x14ac:dyDescent="0.25">
      <c r="A59" s="73"/>
      <c r="B59" s="83"/>
      <c r="C59" s="44"/>
      <c r="D59" s="83"/>
      <c r="E59" s="131"/>
      <c r="G59" s="44"/>
      <c r="H59" s="48"/>
      <c r="I59" s="44"/>
      <c r="J59" s="23"/>
      <c r="K59" s="23"/>
      <c r="L59" s="23"/>
      <c r="M59" s="44"/>
      <c r="N59" s="44"/>
      <c r="O59" s="44"/>
      <c r="P59" s="44"/>
      <c r="Q59" s="142"/>
      <c r="R59" s="142"/>
      <c r="S59" s="142"/>
      <c r="T59" s="142"/>
      <c r="U59" s="142"/>
      <c r="V59" s="44"/>
      <c r="W59" s="83"/>
      <c r="X59" s="44"/>
      <c r="Y59" s="1"/>
      <c r="Z59" s="1"/>
      <c r="AA59" s="1"/>
      <c r="AB59" s="1"/>
      <c r="AC59" s="1"/>
      <c r="AD59" s="1"/>
    </row>
    <row r="60" spans="1:30" x14ac:dyDescent="0.25">
      <c r="A60" s="73"/>
      <c r="B60" s="83"/>
      <c r="C60" s="44"/>
      <c r="D60" s="83"/>
      <c r="E60" s="131"/>
      <c r="G60" s="44"/>
      <c r="H60" s="48"/>
      <c r="I60" s="44"/>
      <c r="J60" s="23"/>
      <c r="K60" s="23"/>
      <c r="L60" s="23"/>
      <c r="M60" s="44"/>
      <c r="N60" s="44"/>
      <c r="O60" s="44"/>
      <c r="P60" s="44"/>
      <c r="Q60" s="142"/>
      <c r="R60" s="142"/>
      <c r="S60" s="142"/>
      <c r="T60" s="142"/>
      <c r="U60" s="142"/>
      <c r="V60" s="44"/>
      <c r="W60" s="83"/>
      <c r="X60" s="44"/>
      <c r="Y60" s="1"/>
      <c r="Z60" s="1"/>
      <c r="AA60" s="1"/>
      <c r="AB60" s="1"/>
      <c r="AC60" s="1"/>
      <c r="AD60" s="1"/>
    </row>
    <row r="61" spans="1:30" x14ac:dyDescent="0.25">
      <c r="A61" s="73"/>
      <c r="B61" s="83"/>
      <c r="C61" s="44"/>
      <c r="D61" s="83"/>
      <c r="E61" s="131"/>
      <c r="G61" s="44"/>
      <c r="H61" s="48"/>
      <c r="I61" s="44"/>
      <c r="J61" s="23"/>
      <c r="K61" s="23"/>
      <c r="L61" s="23"/>
      <c r="M61" s="44"/>
      <c r="N61" s="44"/>
      <c r="O61" s="44"/>
      <c r="P61" s="44"/>
      <c r="Q61" s="142"/>
      <c r="R61" s="142"/>
      <c r="S61" s="142"/>
      <c r="T61" s="142"/>
      <c r="U61" s="142"/>
      <c r="V61" s="44"/>
      <c r="W61" s="83"/>
      <c r="X61" s="44"/>
      <c r="Y61" s="1"/>
      <c r="Z61" s="1"/>
      <c r="AA61" s="1"/>
      <c r="AB61" s="1"/>
      <c r="AC61" s="1"/>
      <c r="AD61" s="1"/>
    </row>
    <row r="62" spans="1:30" x14ac:dyDescent="0.25">
      <c r="A62" s="73"/>
      <c r="B62" s="83"/>
      <c r="C62" s="44"/>
      <c r="D62" s="83"/>
      <c r="E62" s="131"/>
      <c r="G62" s="44"/>
      <c r="H62" s="48"/>
      <c r="I62" s="44"/>
      <c r="J62" s="23"/>
      <c r="K62" s="23"/>
      <c r="L62" s="23"/>
      <c r="M62" s="44"/>
      <c r="N62" s="44"/>
      <c r="O62" s="44"/>
      <c r="P62" s="44"/>
      <c r="Q62" s="142"/>
      <c r="R62" s="142"/>
      <c r="S62" s="142"/>
      <c r="T62" s="142"/>
      <c r="U62" s="142"/>
      <c r="V62" s="44"/>
      <c r="W62" s="83"/>
      <c r="X62" s="44"/>
      <c r="Y62" s="1"/>
      <c r="Z62" s="1"/>
      <c r="AA62" s="1"/>
      <c r="AB62" s="1"/>
      <c r="AC62" s="1"/>
      <c r="AD62" s="1"/>
    </row>
    <row r="63" spans="1:30" x14ac:dyDescent="0.25">
      <c r="A63" s="73"/>
      <c r="B63" s="83"/>
      <c r="C63" s="44"/>
      <c r="D63" s="83"/>
      <c r="E63" s="131"/>
      <c r="G63" s="44"/>
      <c r="H63" s="48"/>
      <c r="I63" s="44"/>
      <c r="J63" s="23"/>
      <c r="K63" s="23"/>
      <c r="L63" s="23"/>
      <c r="M63" s="44"/>
      <c r="N63" s="44"/>
      <c r="O63" s="44"/>
      <c r="P63" s="44"/>
      <c r="Q63" s="142"/>
      <c r="R63" s="142"/>
      <c r="S63" s="142"/>
      <c r="T63" s="142"/>
      <c r="U63" s="142"/>
      <c r="V63" s="44"/>
      <c r="W63" s="83"/>
      <c r="X63" s="44"/>
      <c r="Y63" s="1"/>
      <c r="Z63" s="1"/>
      <c r="AA63" s="1"/>
      <c r="AB63" s="1"/>
      <c r="AC63" s="1"/>
      <c r="AD63" s="1"/>
    </row>
    <row r="64" spans="1:30" x14ac:dyDescent="0.25">
      <c r="A64" s="73"/>
      <c r="B64" s="83"/>
      <c r="C64" s="44"/>
      <c r="D64" s="83"/>
      <c r="E64" s="131"/>
      <c r="G64" s="44"/>
      <c r="H64" s="48"/>
      <c r="I64" s="44"/>
      <c r="J64" s="23"/>
      <c r="K64" s="23"/>
      <c r="L64" s="23"/>
      <c r="M64" s="44"/>
      <c r="N64" s="44"/>
      <c r="O64" s="44"/>
      <c r="P64" s="44"/>
      <c r="Q64" s="142"/>
      <c r="R64" s="142"/>
      <c r="S64" s="142"/>
      <c r="T64" s="142"/>
      <c r="U64" s="142"/>
      <c r="V64" s="44"/>
      <c r="W64" s="83"/>
      <c r="X64" s="44"/>
      <c r="Y64" s="1"/>
      <c r="Z64" s="1"/>
      <c r="AA64" s="1"/>
      <c r="AB64" s="1"/>
      <c r="AC64" s="1"/>
      <c r="AD64" s="1"/>
    </row>
    <row r="65" spans="1:30" x14ac:dyDescent="0.25">
      <c r="A65" s="73"/>
      <c r="B65" s="83"/>
      <c r="C65" s="44"/>
      <c r="D65" s="83"/>
      <c r="E65" s="131"/>
      <c r="G65" s="44"/>
      <c r="H65" s="48"/>
      <c r="I65" s="44"/>
      <c r="J65" s="23"/>
      <c r="K65" s="23"/>
      <c r="L65" s="23"/>
      <c r="M65" s="44"/>
      <c r="N65" s="44"/>
      <c r="O65" s="44"/>
      <c r="P65" s="44"/>
      <c r="Q65" s="142"/>
      <c r="R65" s="142"/>
      <c r="S65" s="142"/>
      <c r="T65" s="142"/>
      <c r="U65" s="142"/>
      <c r="V65" s="44"/>
      <c r="W65" s="83"/>
      <c r="X65" s="44"/>
      <c r="Y65" s="1"/>
      <c r="Z65" s="1"/>
      <c r="AA65" s="1"/>
      <c r="AB65" s="1"/>
      <c r="AC65" s="1"/>
      <c r="AD65" s="1"/>
    </row>
    <row r="66" spans="1:30" x14ac:dyDescent="0.25">
      <c r="A66" s="73"/>
      <c r="B66" s="83"/>
      <c r="C66" s="44"/>
      <c r="D66" s="83"/>
      <c r="E66" s="131"/>
      <c r="G66" s="44"/>
      <c r="H66" s="48"/>
      <c r="I66" s="44"/>
      <c r="J66" s="23"/>
      <c r="K66" s="23"/>
      <c r="L66" s="23"/>
      <c r="M66" s="44"/>
      <c r="N66" s="44"/>
      <c r="O66" s="44"/>
      <c r="P66" s="44"/>
      <c r="Q66" s="142"/>
      <c r="R66" s="142"/>
      <c r="S66" s="142"/>
      <c r="T66" s="142"/>
      <c r="U66" s="142"/>
      <c r="V66" s="44"/>
      <c r="W66" s="83"/>
      <c r="X66" s="44"/>
      <c r="Y66" s="1"/>
      <c r="Z66" s="1"/>
      <c r="AA66" s="1"/>
      <c r="AB66" s="1"/>
      <c r="AC66" s="1"/>
      <c r="AD66" s="1"/>
    </row>
    <row r="67" spans="1:30" x14ac:dyDescent="0.25">
      <c r="A67" s="73"/>
      <c r="B67" s="83"/>
      <c r="C67" s="44"/>
      <c r="D67" s="83"/>
      <c r="E67" s="131"/>
      <c r="G67" s="44"/>
      <c r="H67" s="48"/>
      <c r="I67" s="44"/>
      <c r="J67" s="23"/>
      <c r="K67" s="23"/>
      <c r="L67" s="23"/>
      <c r="M67" s="44"/>
      <c r="N67" s="44"/>
      <c r="O67" s="44"/>
      <c r="P67" s="44"/>
      <c r="Q67" s="142"/>
      <c r="R67" s="142"/>
      <c r="S67" s="142"/>
      <c r="T67" s="142"/>
      <c r="U67" s="142"/>
      <c r="V67" s="44"/>
      <c r="W67" s="83"/>
      <c r="X67" s="44"/>
      <c r="Y67" s="1"/>
      <c r="Z67" s="1"/>
      <c r="AA67" s="1"/>
      <c r="AB67" s="1"/>
      <c r="AC67" s="1"/>
      <c r="AD67" s="1"/>
    </row>
    <row r="68" spans="1:30" x14ac:dyDescent="0.25">
      <c r="A68" s="73"/>
      <c r="B68" s="83"/>
      <c r="C68" s="44"/>
      <c r="D68" s="83"/>
      <c r="E68" s="131"/>
      <c r="G68" s="44"/>
      <c r="H68" s="48"/>
      <c r="I68" s="44"/>
      <c r="J68" s="23"/>
      <c r="K68" s="23"/>
      <c r="L68" s="23"/>
      <c r="M68" s="44"/>
      <c r="N68" s="44"/>
      <c r="O68" s="44"/>
      <c r="P68" s="44"/>
      <c r="Q68" s="142"/>
      <c r="R68" s="142"/>
      <c r="S68" s="142"/>
      <c r="T68" s="142"/>
      <c r="U68" s="142"/>
      <c r="V68" s="44"/>
      <c r="W68" s="83"/>
      <c r="X68" s="44"/>
      <c r="Y68" s="1"/>
      <c r="Z68" s="1"/>
      <c r="AA68" s="1"/>
      <c r="AB68" s="1"/>
      <c r="AC68" s="1"/>
      <c r="AD68" s="1"/>
    </row>
    <row r="69" spans="1:30" x14ac:dyDescent="0.25">
      <c r="A69" s="73"/>
      <c r="B69" s="83"/>
      <c r="C69" s="44"/>
      <c r="D69" s="83"/>
      <c r="E69" s="131"/>
      <c r="G69" s="44"/>
      <c r="H69" s="48"/>
      <c r="I69" s="44"/>
      <c r="J69" s="23"/>
      <c r="K69" s="23"/>
      <c r="L69" s="23"/>
      <c r="M69" s="44"/>
      <c r="N69" s="44"/>
      <c r="O69" s="44"/>
      <c r="P69" s="44"/>
      <c r="Q69" s="142"/>
      <c r="R69" s="142"/>
      <c r="S69" s="142"/>
      <c r="T69" s="142"/>
      <c r="U69" s="142"/>
      <c r="V69" s="44"/>
      <c r="W69" s="83"/>
      <c r="X69" s="44"/>
      <c r="Y69" s="1"/>
      <c r="Z69" s="1"/>
      <c r="AA69" s="1"/>
      <c r="AB69" s="1"/>
      <c r="AC69" s="1"/>
      <c r="AD69" s="1"/>
    </row>
    <row r="70" spans="1:30" x14ac:dyDescent="0.25">
      <c r="A70" s="73"/>
      <c r="B70" s="83"/>
      <c r="C70" s="44"/>
      <c r="D70" s="83"/>
      <c r="E70" s="131"/>
      <c r="G70" s="44"/>
      <c r="H70" s="48"/>
      <c r="I70" s="44"/>
      <c r="J70" s="23"/>
      <c r="K70" s="23"/>
      <c r="L70" s="23"/>
      <c r="M70" s="44"/>
      <c r="N70" s="44"/>
      <c r="O70" s="44"/>
      <c r="P70" s="44"/>
      <c r="Q70" s="142"/>
      <c r="R70" s="142"/>
      <c r="S70" s="142"/>
      <c r="T70" s="142"/>
      <c r="U70" s="142"/>
      <c r="V70" s="44"/>
      <c r="W70" s="83"/>
      <c r="X70" s="44"/>
      <c r="Y70" s="1"/>
      <c r="Z70" s="1"/>
      <c r="AA70" s="1"/>
      <c r="AB70" s="1"/>
      <c r="AC70" s="1"/>
      <c r="AD70" s="1"/>
    </row>
    <row r="71" spans="1:30" x14ac:dyDescent="0.25">
      <c r="A71" s="73"/>
      <c r="B71" s="83"/>
      <c r="C71" s="44"/>
      <c r="D71" s="83"/>
      <c r="E71" s="131"/>
      <c r="G71" s="44"/>
      <c r="H71" s="48"/>
      <c r="I71" s="44"/>
      <c r="J71" s="23"/>
      <c r="K71" s="23"/>
      <c r="L71" s="23"/>
      <c r="M71" s="44"/>
      <c r="N71" s="44"/>
      <c r="O71" s="44"/>
      <c r="P71" s="44"/>
      <c r="Q71" s="142"/>
      <c r="R71" s="142"/>
      <c r="S71" s="142"/>
      <c r="T71" s="142"/>
      <c r="U71" s="142"/>
      <c r="V71" s="44"/>
      <c r="W71" s="83"/>
      <c r="X71" s="44"/>
      <c r="Y71" s="1"/>
      <c r="Z71" s="1"/>
      <c r="AA71" s="1"/>
      <c r="AB71" s="1"/>
      <c r="AC71" s="1"/>
      <c r="AD71" s="1"/>
    </row>
    <row r="72" spans="1:30" x14ac:dyDescent="0.25">
      <c r="A72" s="73"/>
      <c r="B72" s="83"/>
      <c r="C72" s="44"/>
      <c r="D72" s="83"/>
      <c r="E72" s="131"/>
      <c r="G72" s="44"/>
      <c r="H72" s="48"/>
      <c r="I72" s="44"/>
      <c r="J72" s="23"/>
      <c r="K72" s="23"/>
      <c r="L72" s="23"/>
      <c r="M72" s="44"/>
      <c r="N72" s="44"/>
      <c r="O72" s="44"/>
      <c r="P72" s="44"/>
      <c r="Q72" s="142"/>
      <c r="R72" s="142"/>
      <c r="S72" s="142"/>
      <c r="T72" s="142"/>
      <c r="U72" s="142"/>
      <c r="V72" s="44"/>
      <c r="W72" s="83"/>
      <c r="X72" s="44"/>
      <c r="Y72" s="1"/>
      <c r="Z72" s="1"/>
      <c r="AA72" s="1"/>
      <c r="AB72" s="1"/>
      <c r="AC72" s="1"/>
      <c r="AD72" s="1"/>
    </row>
    <row r="73" spans="1:30" x14ac:dyDescent="0.25">
      <c r="A73" s="73"/>
      <c r="B73" s="83"/>
      <c r="C73" s="44"/>
      <c r="D73" s="83"/>
      <c r="E73" s="131"/>
      <c r="G73" s="44"/>
      <c r="H73" s="48"/>
      <c r="I73" s="44"/>
      <c r="J73" s="23"/>
      <c r="K73" s="23"/>
      <c r="L73" s="23"/>
      <c r="M73" s="44"/>
      <c r="N73" s="44"/>
      <c r="O73" s="44"/>
      <c r="P73" s="44"/>
      <c r="Q73" s="142"/>
      <c r="R73" s="142"/>
      <c r="S73" s="142"/>
      <c r="T73" s="142"/>
      <c r="U73" s="142"/>
      <c r="V73" s="44"/>
      <c r="W73" s="83"/>
      <c r="X73" s="44"/>
      <c r="Y73" s="1"/>
      <c r="Z73" s="1"/>
      <c r="AA73" s="1"/>
      <c r="AB73" s="1"/>
      <c r="AC73" s="1"/>
      <c r="AD73" s="1"/>
    </row>
    <row r="74" spans="1:30" x14ac:dyDescent="0.25">
      <c r="A74" s="73"/>
      <c r="B74" s="83"/>
      <c r="C74" s="44"/>
      <c r="D74" s="83"/>
      <c r="E74" s="131"/>
      <c r="G74" s="44"/>
      <c r="H74" s="48"/>
      <c r="I74" s="44"/>
      <c r="J74" s="23"/>
      <c r="K74" s="23"/>
      <c r="L74" s="23"/>
      <c r="M74" s="44"/>
      <c r="N74" s="44"/>
      <c r="O74" s="44"/>
      <c r="P74" s="44"/>
      <c r="Q74" s="142"/>
      <c r="R74" s="142"/>
      <c r="S74" s="142"/>
      <c r="T74" s="142"/>
      <c r="U74" s="142"/>
      <c r="V74" s="44"/>
      <c r="W74" s="83"/>
      <c r="X74" s="44"/>
      <c r="Y74" s="1"/>
      <c r="Z74" s="1"/>
      <c r="AA74" s="1"/>
      <c r="AB74" s="1"/>
      <c r="AC74" s="1"/>
      <c r="AD74" s="1"/>
    </row>
    <row r="75" spans="1:30" x14ac:dyDescent="0.25">
      <c r="A75" s="73"/>
      <c r="B75" s="83"/>
      <c r="C75" s="44"/>
      <c r="D75" s="83"/>
      <c r="E75" s="131"/>
      <c r="G75" s="44"/>
      <c r="H75" s="48"/>
      <c r="I75" s="44"/>
      <c r="J75" s="23"/>
      <c r="K75" s="23"/>
      <c r="L75" s="23"/>
      <c r="M75" s="44"/>
      <c r="N75" s="44"/>
      <c r="O75" s="44"/>
      <c r="P75" s="44"/>
      <c r="Q75" s="142"/>
      <c r="R75" s="142"/>
      <c r="S75" s="142"/>
      <c r="T75" s="142"/>
      <c r="U75" s="142"/>
      <c r="V75" s="44"/>
      <c r="W75" s="83"/>
      <c r="X75" s="44"/>
      <c r="Y75" s="1"/>
      <c r="Z75" s="1"/>
      <c r="AA75" s="1"/>
      <c r="AB75" s="1"/>
      <c r="AC75" s="1"/>
      <c r="AD75" s="1"/>
    </row>
    <row r="76" spans="1:30" x14ac:dyDescent="0.25">
      <c r="A76" s="73"/>
      <c r="B76" s="83"/>
      <c r="C76" s="44"/>
      <c r="D76" s="83"/>
      <c r="E76" s="131"/>
      <c r="G76" s="44"/>
      <c r="H76" s="48"/>
      <c r="I76" s="44"/>
      <c r="J76" s="23"/>
      <c r="K76" s="23"/>
      <c r="L76" s="23"/>
      <c r="M76" s="44"/>
      <c r="N76" s="44"/>
      <c r="O76" s="44"/>
      <c r="P76" s="44"/>
      <c r="Q76" s="142"/>
      <c r="R76" s="142"/>
      <c r="S76" s="142"/>
      <c r="T76" s="142"/>
      <c r="U76" s="142"/>
      <c r="V76" s="44"/>
      <c r="W76" s="83"/>
      <c r="X76" s="44"/>
      <c r="Y76" s="1"/>
      <c r="Z76" s="1"/>
      <c r="AA76" s="1"/>
      <c r="AB76" s="1"/>
      <c r="AC76" s="1"/>
      <c r="AD76" s="1"/>
    </row>
    <row r="77" spans="1:30" x14ac:dyDescent="0.25">
      <c r="A77" s="73"/>
      <c r="B77" s="83"/>
      <c r="C77" s="44"/>
      <c r="D77" s="83"/>
      <c r="E77" s="131"/>
      <c r="G77" s="44"/>
      <c r="H77" s="48"/>
      <c r="I77" s="44"/>
      <c r="J77" s="23"/>
      <c r="K77" s="23"/>
      <c r="L77" s="23"/>
      <c r="M77" s="44"/>
      <c r="N77" s="44"/>
      <c r="O77" s="44"/>
      <c r="P77" s="44"/>
      <c r="Q77" s="142"/>
      <c r="R77" s="142"/>
      <c r="S77" s="142"/>
      <c r="T77" s="142"/>
      <c r="U77" s="142"/>
      <c r="V77" s="44"/>
      <c r="W77" s="83"/>
      <c r="X77" s="44"/>
      <c r="Y77" s="1"/>
      <c r="Z77" s="1"/>
      <c r="AA77" s="1"/>
      <c r="AB77" s="1"/>
      <c r="AC77" s="1"/>
      <c r="AD77" s="1"/>
    </row>
    <row r="78" spans="1:30" x14ac:dyDescent="0.25">
      <c r="A78" s="73"/>
      <c r="B78" s="83"/>
      <c r="C78" s="44"/>
      <c r="D78" s="83"/>
      <c r="E78" s="131"/>
      <c r="G78" s="44"/>
      <c r="H78" s="48"/>
      <c r="I78" s="44"/>
      <c r="J78" s="23"/>
      <c r="K78" s="23"/>
      <c r="L78" s="23"/>
      <c r="M78" s="44"/>
      <c r="N78" s="44"/>
      <c r="O78" s="44"/>
      <c r="P78" s="44"/>
      <c r="Q78" s="142"/>
      <c r="R78" s="142"/>
      <c r="S78" s="142"/>
      <c r="T78" s="142"/>
      <c r="U78" s="142"/>
      <c r="V78" s="44"/>
      <c r="W78" s="83"/>
      <c r="X78" s="44"/>
      <c r="Y78" s="1"/>
      <c r="Z78" s="1"/>
      <c r="AA78" s="1"/>
      <c r="AB78" s="1"/>
      <c r="AC78" s="1"/>
      <c r="AD78" s="1"/>
    </row>
    <row r="79" spans="1:30" x14ac:dyDescent="0.25">
      <c r="A79" s="73"/>
      <c r="B79" s="83"/>
      <c r="C79" s="44"/>
      <c r="D79" s="83"/>
      <c r="E79" s="131"/>
      <c r="G79" s="44"/>
      <c r="H79" s="48"/>
      <c r="I79" s="44"/>
      <c r="J79" s="23"/>
      <c r="K79" s="23"/>
      <c r="L79" s="23"/>
      <c r="M79" s="44"/>
      <c r="N79" s="44"/>
      <c r="O79" s="44"/>
      <c r="P79" s="44"/>
      <c r="Q79" s="142"/>
      <c r="R79" s="142"/>
      <c r="S79" s="142"/>
      <c r="T79" s="142"/>
      <c r="U79" s="142"/>
      <c r="V79" s="44"/>
      <c r="W79" s="83"/>
      <c r="X79" s="44"/>
      <c r="Y79" s="1"/>
      <c r="Z79" s="1"/>
      <c r="AA79" s="1"/>
      <c r="AB79" s="1"/>
      <c r="AC79" s="1"/>
      <c r="AD79" s="1"/>
    </row>
    <row r="80" spans="1:30" x14ac:dyDescent="0.25">
      <c r="A80" s="73"/>
      <c r="B80" s="83"/>
      <c r="C80" s="44"/>
      <c r="D80" s="83"/>
      <c r="E80" s="131"/>
      <c r="G80" s="44"/>
      <c r="H80" s="48"/>
      <c r="I80" s="44"/>
      <c r="J80" s="23"/>
      <c r="K80" s="23"/>
      <c r="L80" s="23"/>
      <c r="M80" s="44"/>
      <c r="N80" s="44"/>
      <c r="O80" s="44"/>
      <c r="P80" s="44"/>
      <c r="Q80" s="142"/>
      <c r="R80" s="142"/>
      <c r="S80" s="142"/>
      <c r="T80" s="142"/>
      <c r="U80" s="142"/>
      <c r="V80" s="44"/>
      <c r="W80" s="83"/>
      <c r="X80" s="44"/>
      <c r="Y80" s="1"/>
      <c r="Z80" s="1"/>
      <c r="AA80" s="1"/>
      <c r="AB80" s="1"/>
      <c r="AC80" s="1"/>
      <c r="AD80" s="1"/>
    </row>
    <row r="81" spans="1:30" x14ac:dyDescent="0.25">
      <c r="A81" s="73"/>
      <c r="B81" s="83"/>
      <c r="C81" s="44"/>
      <c r="D81" s="83"/>
      <c r="E81" s="131"/>
      <c r="G81" s="44"/>
      <c r="H81" s="48"/>
      <c r="I81" s="44"/>
      <c r="J81" s="23"/>
      <c r="K81" s="23"/>
      <c r="L81" s="23"/>
      <c r="M81" s="44"/>
      <c r="N81" s="44"/>
      <c r="O81" s="44"/>
      <c r="P81" s="44"/>
      <c r="Q81" s="142"/>
      <c r="R81" s="142"/>
      <c r="S81" s="142"/>
      <c r="T81" s="142"/>
      <c r="U81" s="142"/>
      <c r="V81" s="44"/>
      <c r="W81" s="83"/>
      <c r="X81" s="44"/>
      <c r="Y81" s="1"/>
      <c r="Z81" s="1"/>
      <c r="AA81" s="1"/>
      <c r="AB81" s="1"/>
      <c r="AC81" s="1"/>
      <c r="AD81" s="1"/>
    </row>
    <row r="82" spans="1:30" x14ac:dyDescent="0.25">
      <c r="A82" s="73"/>
      <c r="B82" s="83"/>
      <c r="C82" s="44"/>
      <c r="D82" s="83"/>
      <c r="E82" s="131"/>
      <c r="G82" s="44"/>
      <c r="H82" s="48"/>
      <c r="I82" s="44"/>
      <c r="J82" s="23"/>
      <c r="K82" s="23"/>
      <c r="L82" s="23"/>
      <c r="M82" s="44"/>
      <c r="N82" s="44"/>
      <c r="O82" s="44"/>
      <c r="P82" s="44"/>
      <c r="Q82" s="142"/>
      <c r="R82" s="142"/>
      <c r="S82" s="142"/>
      <c r="T82" s="142"/>
      <c r="U82" s="142"/>
      <c r="V82" s="44"/>
      <c r="W82" s="83"/>
      <c r="X82" s="44"/>
      <c r="Y82" s="1"/>
      <c r="Z82" s="1"/>
      <c r="AA82" s="1"/>
      <c r="AB82" s="1"/>
      <c r="AC82" s="1"/>
      <c r="AD82" s="1"/>
    </row>
    <row r="83" spans="1:30" x14ac:dyDescent="0.25">
      <c r="A83" s="73"/>
      <c r="B83" s="83"/>
      <c r="C83" s="44"/>
      <c r="D83" s="83"/>
      <c r="E83" s="131"/>
      <c r="G83" s="44"/>
      <c r="H83" s="48"/>
      <c r="I83" s="44"/>
      <c r="J83" s="23"/>
      <c r="K83" s="23"/>
      <c r="L83" s="23"/>
      <c r="M83" s="44"/>
      <c r="N83" s="44"/>
      <c r="O83" s="44"/>
      <c r="P83" s="44"/>
      <c r="Q83" s="142"/>
      <c r="R83" s="142"/>
      <c r="S83" s="142"/>
      <c r="T83" s="142"/>
      <c r="U83" s="142"/>
      <c r="V83" s="44"/>
      <c r="W83" s="83"/>
      <c r="X83" s="44"/>
      <c r="Y83" s="1"/>
      <c r="Z83" s="1"/>
      <c r="AA83" s="1"/>
      <c r="AB83" s="1"/>
      <c r="AC83" s="1"/>
      <c r="AD83" s="1"/>
    </row>
    <row r="84" spans="1:30" x14ac:dyDescent="0.25">
      <c r="A84" s="73"/>
      <c r="B84" s="83"/>
      <c r="C84" s="44"/>
      <c r="D84" s="83"/>
      <c r="E84" s="131"/>
      <c r="G84" s="44"/>
      <c r="H84" s="48"/>
      <c r="I84" s="44"/>
      <c r="J84" s="23"/>
      <c r="K84" s="23"/>
      <c r="L84" s="23"/>
      <c r="M84" s="44"/>
      <c r="N84" s="44"/>
      <c r="O84" s="44"/>
      <c r="P84" s="44"/>
      <c r="Q84" s="142"/>
      <c r="R84" s="142"/>
      <c r="S84" s="142"/>
      <c r="T84" s="142"/>
      <c r="U84" s="142"/>
      <c r="V84" s="44"/>
      <c r="W84" s="83"/>
      <c r="X84" s="44"/>
      <c r="Y84" s="1"/>
      <c r="Z84" s="1"/>
      <c r="AA84" s="1"/>
      <c r="AB84" s="1"/>
      <c r="AC84" s="1"/>
      <c r="AD84" s="1"/>
    </row>
    <row r="85" spans="1:30" x14ac:dyDescent="0.25">
      <c r="A85" s="73"/>
      <c r="B85" s="83"/>
      <c r="C85" s="44"/>
      <c r="D85" s="83"/>
      <c r="E85" s="131"/>
      <c r="G85" s="44"/>
      <c r="H85" s="48"/>
      <c r="I85" s="44"/>
      <c r="J85" s="23"/>
      <c r="K85" s="23"/>
      <c r="L85" s="23"/>
      <c r="M85" s="44"/>
      <c r="N85" s="44"/>
      <c r="O85" s="44"/>
      <c r="P85" s="44"/>
      <c r="Q85" s="142"/>
      <c r="R85" s="142"/>
      <c r="S85" s="142"/>
      <c r="T85" s="142"/>
      <c r="U85" s="142"/>
      <c r="V85" s="44"/>
      <c r="W85" s="83"/>
      <c r="X85" s="44"/>
      <c r="Y85" s="1"/>
      <c r="Z85" s="1"/>
      <c r="AA85" s="1"/>
      <c r="AB85" s="1"/>
      <c r="AC85" s="1"/>
      <c r="AD85" s="1"/>
    </row>
    <row r="86" spans="1:30" x14ac:dyDescent="0.25">
      <c r="A86" s="73"/>
      <c r="B86" s="83"/>
      <c r="C86" s="44"/>
      <c r="D86" s="83"/>
      <c r="E86" s="131"/>
      <c r="G86" s="44"/>
      <c r="H86" s="48"/>
      <c r="I86" s="44"/>
      <c r="J86" s="23"/>
      <c r="K86" s="23"/>
      <c r="L86" s="23"/>
      <c r="M86" s="44"/>
      <c r="N86" s="44"/>
      <c r="O86" s="44"/>
      <c r="P86" s="44"/>
      <c r="Q86" s="142"/>
      <c r="R86" s="142"/>
      <c r="S86" s="142"/>
      <c r="T86" s="142"/>
      <c r="U86" s="142"/>
      <c r="V86" s="44"/>
      <c r="W86" s="83"/>
      <c r="X86" s="44"/>
      <c r="Y86" s="1"/>
      <c r="Z86" s="1"/>
      <c r="AA86" s="1"/>
      <c r="AB86" s="1"/>
      <c r="AC86" s="1"/>
      <c r="AD86" s="1"/>
    </row>
    <row r="87" spans="1:30" x14ac:dyDescent="0.25">
      <c r="A87" s="73"/>
      <c r="B87" s="83"/>
      <c r="C87" s="44"/>
      <c r="D87" s="83"/>
      <c r="E87" s="131"/>
      <c r="G87" s="44"/>
      <c r="H87" s="48"/>
      <c r="I87" s="44"/>
      <c r="J87" s="23"/>
      <c r="K87" s="23"/>
      <c r="L87" s="23"/>
      <c r="M87" s="44"/>
      <c r="N87" s="44"/>
      <c r="O87" s="44"/>
      <c r="P87" s="44"/>
      <c r="Q87" s="142"/>
      <c r="R87" s="142"/>
      <c r="S87" s="142"/>
      <c r="T87" s="142"/>
      <c r="U87" s="142"/>
      <c r="V87" s="44"/>
      <c r="W87" s="83"/>
      <c r="X87" s="44"/>
      <c r="Y87" s="1"/>
      <c r="Z87" s="1"/>
      <c r="AA87" s="1"/>
      <c r="AB87" s="1"/>
      <c r="AC87" s="1"/>
      <c r="AD87" s="1"/>
    </row>
    <row r="88" spans="1:30" x14ac:dyDescent="0.25">
      <c r="A88" s="73"/>
      <c r="B88" s="83"/>
      <c r="C88" s="44"/>
      <c r="D88" s="83"/>
      <c r="E88" s="131"/>
      <c r="G88" s="44"/>
      <c r="H88" s="48"/>
      <c r="I88" s="44"/>
      <c r="J88" s="23"/>
      <c r="K88" s="23"/>
      <c r="L88" s="23"/>
      <c r="M88" s="44"/>
      <c r="N88" s="44"/>
      <c r="O88" s="44"/>
      <c r="P88" s="44"/>
      <c r="Q88" s="142"/>
      <c r="R88" s="142"/>
      <c r="S88" s="142"/>
      <c r="T88" s="142"/>
      <c r="U88" s="142"/>
      <c r="V88" s="44"/>
      <c r="W88" s="83"/>
      <c r="X88" s="44"/>
      <c r="Y88" s="1"/>
      <c r="Z88" s="1"/>
      <c r="AA88" s="1"/>
      <c r="AB88" s="1"/>
      <c r="AC88" s="1"/>
      <c r="AD88" s="1"/>
    </row>
    <row r="89" spans="1:30" x14ac:dyDescent="0.25">
      <c r="A89" s="73"/>
      <c r="B89" s="83"/>
      <c r="C89" s="44"/>
      <c r="D89" s="83"/>
      <c r="E89" s="131"/>
      <c r="G89" s="44"/>
      <c r="H89" s="48"/>
      <c r="I89" s="44"/>
      <c r="J89" s="23"/>
      <c r="K89" s="23"/>
      <c r="L89" s="23"/>
      <c r="M89" s="44"/>
      <c r="N89" s="44"/>
      <c r="O89" s="44"/>
      <c r="P89" s="44"/>
      <c r="Q89" s="142"/>
      <c r="R89" s="142"/>
      <c r="S89" s="142"/>
      <c r="T89" s="142"/>
      <c r="U89" s="142"/>
      <c r="V89" s="44"/>
      <c r="W89" s="83"/>
      <c r="X89" s="44"/>
      <c r="Y89" s="1"/>
      <c r="Z89" s="1"/>
      <c r="AA89" s="1"/>
      <c r="AB89" s="1"/>
      <c r="AC89" s="1"/>
      <c r="AD89" s="1"/>
    </row>
    <row r="90" spans="1:30" x14ac:dyDescent="0.25">
      <c r="A90" s="73"/>
      <c r="B90" s="83"/>
      <c r="C90" s="44"/>
      <c r="D90" s="83"/>
      <c r="E90" s="131"/>
      <c r="G90" s="44"/>
      <c r="H90" s="48"/>
      <c r="I90" s="44"/>
      <c r="J90" s="23"/>
      <c r="K90" s="23"/>
      <c r="L90" s="23"/>
      <c r="M90" s="44"/>
      <c r="N90" s="44"/>
      <c r="O90" s="44"/>
      <c r="P90" s="44"/>
      <c r="Q90" s="142"/>
      <c r="R90" s="142"/>
      <c r="S90" s="142"/>
      <c r="T90" s="142"/>
      <c r="U90" s="142"/>
      <c r="V90" s="44"/>
      <c r="W90" s="83"/>
      <c r="X90" s="44"/>
      <c r="Y90" s="1"/>
      <c r="Z90" s="1"/>
      <c r="AA90" s="1"/>
      <c r="AB90" s="1"/>
      <c r="AC90" s="1"/>
      <c r="AD90" s="1"/>
    </row>
    <row r="91" spans="1:30" x14ac:dyDescent="0.25">
      <c r="A91" s="73"/>
      <c r="B91" s="83"/>
      <c r="C91" s="44"/>
      <c r="D91" s="83"/>
      <c r="E91" s="131"/>
      <c r="G91" s="44"/>
      <c r="H91" s="48"/>
      <c r="I91" s="44"/>
      <c r="J91" s="23"/>
      <c r="K91" s="23"/>
      <c r="L91" s="23"/>
      <c r="M91" s="44"/>
      <c r="N91" s="44"/>
      <c r="O91" s="44"/>
      <c r="P91" s="44"/>
      <c r="Q91" s="142"/>
      <c r="R91" s="142"/>
      <c r="S91" s="142"/>
      <c r="T91" s="142"/>
      <c r="U91" s="142"/>
      <c r="V91" s="44"/>
      <c r="W91" s="83"/>
      <c r="X91" s="44"/>
      <c r="Y91" s="1"/>
      <c r="Z91" s="1"/>
      <c r="AA91" s="1"/>
      <c r="AB91" s="1"/>
      <c r="AC91" s="1"/>
      <c r="AD91" s="1"/>
    </row>
    <row r="92" spans="1:30" x14ac:dyDescent="0.25">
      <c r="A92" s="73"/>
      <c r="B92" s="83"/>
      <c r="C92" s="44"/>
      <c r="D92" s="83"/>
      <c r="E92" s="131"/>
      <c r="G92" s="44"/>
      <c r="H92" s="48"/>
      <c r="I92" s="44"/>
      <c r="J92" s="23"/>
      <c r="K92" s="23"/>
      <c r="L92" s="23"/>
      <c r="M92" s="44"/>
      <c r="N92" s="44"/>
      <c r="O92" s="44"/>
      <c r="P92" s="44"/>
      <c r="Q92" s="142"/>
      <c r="R92" s="142"/>
      <c r="S92" s="142"/>
      <c r="T92" s="142"/>
      <c r="U92" s="142"/>
      <c r="V92" s="44"/>
      <c r="W92" s="83"/>
      <c r="X92" s="44"/>
      <c r="Y92" s="1"/>
      <c r="Z92" s="1"/>
      <c r="AA92" s="1"/>
      <c r="AB92" s="1"/>
      <c r="AC92" s="1"/>
      <c r="AD92" s="1"/>
    </row>
    <row r="93" spans="1:30" x14ac:dyDescent="0.25">
      <c r="A93" s="73"/>
      <c r="B93" s="83"/>
      <c r="C93" s="44"/>
      <c r="D93" s="83"/>
      <c r="E93" s="131"/>
      <c r="G93" s="44"/>
      <c r="H93" s="48"/>
      <c r="I93" s="44"/>
      <c r="J93" s="23"/>
      <c r="K93" s="23"/>
      <c r="L93" s="23"/>
      <c r="M93" s="44"/>
      <c r="N93" s="44"/>
      <c r="O93" s="44"/>
      <c r="P93" s="44"/>
      <c r="Q93" s="142"/>
      <c r="R93" s="142"/>
      <c r="S93" s="142"/>
      <c r="T93" s="142"/>
      <c r="U93" s="142"/>
      <c r="V93" s="44"/>
      <c r="W93" s="83"/>
      <c r="X93" s="44"/>
      <c r="Y93" s="1"/>
      <c r="Z93" s="1"/>
      <c r="AA93" s="1"/>
      <c r="AB93" s="1"/>
      <c r="AC93" s="1"/>
      <c r="AD93" s="1"/>
    </row>
    <row r="94" spans="1:30" x14ac:dyDescent="0.25">
      <c r="A94" s="73"/>
      <c r="B94" s="83"/>
      <c r="C94" s="44"/>
      <c r="D94" s="83"/>
      <c r="E94" s="131"/>
      <c r="G94" s="44"/>
      <c r="H94" s="48"/>
      <c r="I94" s="44"/>
      <c r="J94" s="23"/>
      <c r="K94" s="23"/>
      <c r="L94" s="23"/>
      <c r="M94" s="44"/>
      <c r="N94" s="44"/>
      <c r="O94" s="44"/>
      <c r="P94" s="44"/>
      <c r="Q94" s="142"/>
      <c r="R94" s="142"/>
      <c r="S94" s="142"/>
      <c r="T94" s="142"/>
      <c r="U94" s="142"/>
      <c r="V94" s="44"/>
      <c r="W94" s="83"/>
      <c r="X94" s="44"/>
      <c r="Y94" s="1"/>
      <c r="Z94" s="1"/>
      <c r="AA94" s="1"/>
      <c r="AB94" s="1"/>
      <c r="AC94" s="1"/>
      <c r="AD94" s="1"/>
    </row>
    <row r="95" spans="1:30" x14ac:dyDescent="0.25">
      <c r="A95" s="73"/>
      <c r="B95" s="83"/>
      <c r="C95" s="44"/>
      <c r="D95" s="83"/>
      <c r="E95" s="131"/>
      <c r="G95" s="44"/>
      <c r="H95" s="48"/>
      <c r="I95" s="44"/>
      <c r="J95" s="23"/>
      <c r="K95" s="23"/>
      <c r="L95" s="23"/>
      <c r="M95" s="44"/>
      <c r="N95" s="44"/>
      <c r="O95" s="44"/>
      <c r="P95" s="44"/>
      <c r="Q95" s="142"/>
      <c r="R95" s="142"/>
      <c r="S95" s="142"/>
      <c r="T95" s="142"/>
      <c r="U95" s="142"/>
      <c r="V95" s="44"/>
      <c r="W95" s="83"/>
      <c r="X95" s="44"/>
      <c r="Y95" s="1"/>
      <c r="Z95" s="1"/>
      <c r="AA95" s="1"/>
      <c r="AB95" s="1"/>
      <c r="AC95" s="1"/>
      <c r="AD95" s="1"/>
    </row>
    <row r="96" spans="1:30" x14ac:dyDescent="0.25">
      <c r="A96" s="73"/>
      <c r="B96" s="83"/>
      <c r="C96" s="44"/>
      <c r="D96" s="83"/>
      <c r="E96" s="131"/>
      <c r="G96" s="44"/>
      <c r="H96" s="48"/>
      <c r="I96" s="44"/>
      <c r="J96" s="23"/>
      <c r="K96" s="23"/>
      <c r="L96" s="23"/>
      <c r="M96" s="44"/>
      <c r="N96" s="44"/>
      <c r="O96" s="44"/>
      <c r="P96" s="44"/>
      <c r="Q96" s="142"/>
      <c r="R96" s="142"/>
      <c r="S96" s="142"/>
      <c r="T96" s="142"/>
      <c r="U96" s="142"/>
      <c r="V96" s="44"/>
      <c r="W96" s="83"/>
      <c r="X96" s="44"/>
      <c r="Y96" s="1"/>
      <c r="Z96" s="1"/>
      <c r="AA96" s="1"/>
      <c r="AB96" s="1"/>
      <c r="AC96" s="1"/>
      <c r="AD96" s="1"/>
    </row>
    <row r="97" spans="1:30" x14ac:dyDescent="0.25">
      <c r="A97" s="73"/>
      <c r="B97" s="83"/>
      <c r="C97" s="44"/>
      <c r="D97" s="83"/>
      <c r="E97" s="131"/>
      <c r="G97" s="44"/>
      <c r="H97" s="48"/>
      <c r="I97" s="44"/>
      <c r="J97" s="23"/>
      <c r="K97" s="23"/>
      <c r="L97" s="23"/>
      <c r="M97" s="44"/>
      <c r="N97" s="44"/>
      <c r="O97" s="44"/>
      <c r="P97" s="44"/>
      <c r="Q97" s="142"/>
      <c r="R97" s="142"/>
      <c r="S97" s="142"/>
      <c r="T97" s="142"/>
      <c r="U97" s="142"/>
      <c r="V97" s="44"/>
      <c r="W97" s="83"/>
      <c r="X97" s="44"/>
      <c r="Y97" s="1"/>
      <c r="Z97" s="1"/>
      <c r="AA97" s="1"/>
      <c r="AB97" s="1"/>
      <c r="AC97" s="1"/>
      <c r="AD97" s="1"/>
    </row>
    <row r="98" spans="1:30" x14ac:dyDescent="0.25">
      <c r="A98" s="73"/>
      <c r="B98" s="83"/>
      <c r="C98" s="44"/>
      <c r="D98" s="83"/>
      <c r="E98" s="131"/>
      <c r="G98" s="44"/>
      <c r="H98" s="48"/>
      <c r="I98" s="44"/>
      <c r="J98" s="23"/>
      <c r="K98" s="23"/>
      <c r="L98" s="23"/>
      <c r="M98" s="44"/>
      <c r="N98" s="44"/>
      <c r="O98" s="44"/>
      <c r="P98" s="44"/>
      <c r="Q98" s="142"/>
      <c r="R98" s="142"/>
      <c r="S98" s="142"/>
      <c r="T98" s="142"/>
      <c r="U98" s="142"/>
      <c r="V98" s="44"/>
      <c r="W98" s="83"/>
      <c r="X98" s="44"/>
      <c r="Y98" s="1"/>
      <c r="Z98" s="1"/>
      <c r="AA98" s="1"/>
      <c r="AB98" s="1"/>
      <c r="AC98" s="1"/>
      <c r="AD98" s="1"/>
    </row>
    <row r="99" spans="1:30" x14ac:dyDescent="0.25">
      <c r="A99" s="73"/>
      <c r="B99" s="83"/>
      <c r="C99" s="44"/>
      <c r="D99" s="83"/>
      <c r="E99" s="131"/>
      <c r="G99" s="44"/>
      <c r="H99" s="48"/>
      <c r="I99" s="44"/>
      <c r="J99" s="23"/>
      <c r="K99" s="23"/>
      <c r="L99" s="23"/>
      <c r="M99" s="44"/>
      <c r="N99" s="44"/>
      <c r="O99" s="44"/>
      <c r="P99" s="44"/>
      <c r="Q99" s="142"/>
      <c r="R99" s="142"/>
      <c r="S99" s="142"/>
      <c r="T99" s="142"/>
      <c r="U99" s="142"/>
      <c r="V99" s="44"/>
      <c r="W99" s="83"/>
      <c r="X99" s="44"/>
      <c r="Y99" s="1"/>
      <c r="Z99" s="1"/>
      <c r="AA99" s="1"/>
      <c r="AB99" s="1"/>
      <c r="AC99" s="1"/>
      <c r="AD99" s="1"/>
    </row>
    <row r="100" spans="1:30" x14ac:dyDescent="0.25">
      <c r="A100" s="73"/>
      <c r="B100" s="83"/>
      <c r="C100" s="44"/>
      <c r="D100" s="83"/>
      <c r="E100" s="131"/>
      <c r="G100" s="44"/>
      <c r="H100" s="48"/>
      <c r="I100" s="44"/>
      <c r="J100" s="23"/>
      <c r="K100" s="23"/>
      <c r="L100" s="23"/>
      <c r="M100" s="44"/>
      <c r="N100" s="44"/>
      <c r="O100" s="44"/>
      <c r="P100" s="44"/>
      <c r="Q100" s="142"/>
      <c r="R100" s="142"/>
      <c r="S100" s="142"/>
      <c r="T100" s="142"/>
      <c r="U100" s="142"/>
      <c r="V100" s="44"/>
      <c r="W100" s="83"/>
      <c r="X100" s="44"/>
      <c r="Y100" s="1"/>
      <c r="Z100" s="1"/>
      <c r="AA100" s="1"/>
      <c r="AB100" s="1"/>
      <c r="AC100" s="1"/>
      <c r="AD100" s="1"/>
    </row>
    <row r="101" spans="1:30" x14ac:dyDescent="0.25">
      <c r="A101" s="73"/>
      <c r="B101" s="83"/>
      <c r="C101" s="44"/>
      <c r="D101" s="83"/>
      <c r="E101" s="131"/>
      <c r="G101" s="44"/>
      <c r="H101" s="48"/>
      <c r="I101" s="44"/>
      <c r="J101" s="23"/>
      <c r="K101" s="23"/>
      <c r="L101" s="23"/>
      <c r="M101" s="44"/>
      <c r="N101" s="44"/>
      <c r="O101" s="44"/>
      <c r="P101" s="44"/>
      <c r="Q101" s="142"/>
      <c r="R101" s="142"/>
      <c r="S101" s="142"/>
      <c r="T101" s="142"/>
      <c r="U101" s="142"/>
      <c r="V101" s="44"/>
      <c r="W101" s="83"/>
      <c r="X101" s="44"/>
      <c r="Y101" s="1"/>
      <c r="Z101" s="1"/>
      <c r="AA101" s="1"/>
      <c r="AB101" s="1"/>
      <c r="AC101" s="1"/>
      <c r="AD101" s="1"/>
    </row>
    <row r="102" spans="1:30" x14ac:dyDescent="0.25">
      <c r="A102" s="73"/>
      <c r="B102" s="83"/>
      <c r="C102" s="44"/>
      <c r="D102" s="83"/>
      <c r="E102" s="131"/>
      <c r="G102" s="44"/>
      <c r="H102" s="48"/>
      <c r="I102" s="44"/>
      <c r="J102" s="23"/>
      <c r="K102" s="23"/>
      <c r="L102" s="23"/>
      <c r="M102" s="44"/>
      <c r="N102" s="44"/>
      <c r="O102" s="44"/>
      <c r="P102" s="44"/>
      <c r="Q102" s="142"/>
      <c r="R102" s="142"/>
      <c r="S102" s="142"/>
      <c r="T102" s="142"/>
      <c r="U102" s="142"/>
      <c r="V102" s="44"/>
      <c r="W102" s="83"/>
      <c r="X102" s="44"/>
      <c r="Y102" s="1"/>
      <c r="Z102" s="1"/>
      <c r="AA102" s="1"/>
      <c r="AB102" s="1"/>
      <c r="AC102" s="1"/>
      <c r="AD102" s="1"/>
    </row>
    <row r="103" spans="1:30" x14ac:dyDescent="0.25">
      <c r="A103" s="73"/>
      <c r="B103" s="83"/>
      <c r="C103" s="44"/>
      <c r="D103" s="83"/>
      <c r="E103" s="131"/>
      <c r="G103" s="44"/>
      <c r="H103" s="48"/>
      <c r="I103" s="44"/>
      <c r="J103" s="23"/>
      <c r="K103" s="23"/>
      <c r="L103" s="23"/>
      <c r="M103" s="44"/>
      <c r="N103" s="44"/>
      <c r="O103" s="44"/>
      <c r="P103" s="44"/>
      <c r="Q103" s="142"/>
      <c r="R103" s="142"/>
      <c r="S103" s="142"/>
      <c r="T103" s="142"/>
      <c r="U103" s="142"/>
      <c r="V103" s="44"/>
      <c r="W103" s="83"/>
      <c r="X103" s="44"/>
      <c r="Y103" s="1"/>
      <c r="Z103" s="1"/>
      <c r="AA103" s="1"/>
      <c r="AB103" s="1"/>
      <c r="AC103" s="1"/>
      <c r="AD103" s="1"/>
    </row>
    <row r="104" spans="1:30" x14ac:dyDescent="0.25">
      <c r="A104" s="73"/>
      <c r="B104" s="83"/>
      <c r="C104" s="44"/>
      <c r="D104" s="83"/>
      <c r="E104" s="131"/>
      <c r="G104" s="44"/>
      <c r="H104" s="48"/>
      <c r="I104" s="44"/>
      <c r="J104" s="23"/>
      <c r="K104" s="23"/>
      <c r="L104" s="23"/>
      <c r="M104" s="44"/>
      <c r="N104" s="44"/>
      <c r="O104" s="44"/>
      <c r="P104" s="44"/>
      <c r="Q104" s="142"/>
      <c r="R104" s="142"/>
      <c r="S104" s="142"/>
      <c r="T104" s="142"/>
      <c r="U104" s="142"/>
      <c r="V104" s="44"/>
      <c r="W104" s="83"/>
      <c r="X104" s="44"/>
      <c r="Y104" s="1"/>
      <c r="Z104" s="1"/>
      <c r="AA104" s="1"/>
      <c r="AB104" s="1"/>
      <c r="AC104" s="1"/>
      <c r="AD104" s="1"/>
    </row>
    <row r="105" spans="1:30" x14ac:dyDescent="0.25">
      <c r="A105" s="73"/>
      <c r="B105" s="83"/>
      <c r="C105" s="44"/>
      <c r="D105" s="83"/>
      <c r="E105" s="131"/>
      <c r="G105" s="44"/>
      <c r="H105" s="48"/>
      <c r="I105" s="44"/>
      <c r="J105" s="23"/>
      <c r="K105" s="23"/>
      <c r="L105" s="23"/>
      <c r="M105" s="44"/>
      <c r="N105" s="44"/>
      <c r="O105" s="44"/>
      <c r="P105" s="44"/>
      <c r="Q105" s="142"/>
      <c r="R105" s="142"/>
      <c r="S105" s="142"/>
      <c r="T105" s="142"/>
      <c r="U105" s="142"/>
      <c r="V105" s="44"/>
      <c r="W105" s="83"/>
      <c r="X105" s="44"/>
      <c r="Y105" s="1"/>
      <c r="Z105" s="1"/>
      <c r="AA105" s="1"/>
      <c r="AB105" s="1"/>
      <c r="AC105" s="1"/>
      <c r="AD105" s="1"/>
    </row>
    <row r="106" spans="1:30" x14ac:dyDescent="0.25">
      <c r="A106" s="73"/>
      <c r="B106" s="83"/>
      <c r="C106" s="44"/>
      <c r="D106" s="83"/>
      <c r="E106" s="131"/>
      <c r="G106" s="44"/>
      <c r="H106" s="48"/>
      <c r="I106" s="44"/>
      <c r="J106" s="23"/>
      <c r="K106" s="23"/>
      <c r="L106" s="23"/>
      <c r="M106" s="44"/>
      <c r="N106" s="44"/>
      <c r="O106" s="44"/>
      <c r="P106" s="44"/>
      <c r="Q106" s="142"/>
      <c r="R106" s="142"/>
      <c r="S106" s="142"/>
      <c r="T106" s="142"/>
      <c r="U106" s="142"/>
      <c r="V106" s="44"/>
      <c r="W106" s="83"/>
      <c r="X106" s="44"/>
      <c r="Y106" s="1"/>
      <c r="Z106" s="1"/>
      <c r="AA106" s="1"/>
      <c r="AB106" s="1"/>
      <c r="AC106" s="1"/>
      <c r="AD106" s="1"/>
    </row>
    <row r="107" spans="1:30" x14ac:dyDescent="0.25">
      <c r="A107" s="73"/>
      <c r="B107" s="83"/>
      <c r="C107" s="44"/>
      <c r="D107" s="83"/>
      <c r="E107" s="131"/>
      <c r="G107" s="44"/>
      <c r="H107" s="48"/>
      <c r="I107" s="44"/>
      <c r="J107" s="23"/>
      <c r="K107" s="23"/>
      <c r="L107" s="23"/>
      <c r="M107" s="44"/>
      <c r="N107" s="44"/>
      <c r="O107" s="44"/>
      <c r="P107" s="44"/>
      <c r="Q107" s="142"/>
      <c r="R107" s="142"/>
      <c r="S107" s="142"/>
      <c r="T107" s="142"/>
      <c r="U107" s="142"/>
      <c r="V107" s="44"/>
      <c r="W107" s="83"/>
      <c r="X107" s="44"/>
      <c r="Y107" s="1"/>
      <c r="Z107" s="1"/>
      <c r="AA107" s="1"/>
      <c r="AB107" s="1"/>
      <c r="AC107" s="1"/>
      <c r="AD107" s="1"/>
    </row>
    <row r="108" spans="1:30" x14ac:dyDescent="0.25">
      <c r="A108" s="73"/>
      <c r="B108" s="83"/>
      <c r="C108" s="44"/>
      <c r="D108" s="83"/>
      <c r="E108" s="131"/>
      <c r="G108" s="44"/>
      <c r="H108" s="48"/>
      <c r="I108" s="44"/>
      <c r="J108" s="23"/>
      <c r="K108" s="23"/>
      <c r="L108" s="23"/>
      <c r="M108" s="44"/>
      <c r="N108" s="44"/>
      <c r="O108" s="44"/>
      <c r="P108" s="44"/>
      <c r="Q108" s="142"/>
      <c r="R108" s="142"/>
      <c r="S108" s="142"/>
      <c r="T108" s="142"/>
      <c r="U108" s="142"/>
      <c r="V108" s="44"/>
      <c r="W108" s="83"/>
      <c r="X108" s="44"/>
      <c r="Y108" s="1"/>
      <c r="Z108" s="1"/>
      <c r="AA108" s="1"/>
      <c r="AB108" s="1"/>
      <c r="AC108" s="1"/>
      <c r="AD108" s="1"/>
    </row>
    <row r="109" spans="1:30" x14ac:dyDescent="0.25">
      <c r="A109" s="73"/>
      <c r="B109" s="83"/>
      <c r="C109" s="44"/>
      <c r="D109" s="83"/>
      <c r="E109" s="131"/>
      <c r="G109" s="44"/>
      <c r="H109" s="48"/>
      <c r="I109" s="44"/>
      <c r="J109" s="23"/>
      <c r="K109" s="23"/>
      <c r="L109" s="23"/>
      <c r="M109" s="44"/>
      <c r="N109" s="44"/>
      <c r="O109" s="44"/>
      <c r="P109" s="44"/>
      <c r="Q109" s="142"/>
      <c r="R109" s="142"/>
      <c r="S109" s="142"/>
      <c r="T109" s="142"/>
      <c r="U109" s="142"/>
      <c r="V109" s="44"/>
      <c r="W109" s="83"/>
      <c r="X109" s="44"/>
      <c r="Y109" s="1"/>
      <c r="Z109" s="1"/>
      <c r="AA109" s="1"/>
      <c r="AB109" s="1"/>
      <c r="AC109" s="1"/>
      <c r="AD109" s="1"/>
    </row>
    <row r="110" spans="1:30" x14ac:dyDescent="0.25">
      <c r="A110" s="73"/>
      <c r="B110" s="83"/>
      <c r="C110" s="44"/>
      <c r="D110" s="83"/>
      <c r="E110" s="131"/>
      <c r="G110" s="44"/>
      <c r="H110" s="48"/>
      <c r="I110" s="44"/>
      <c r="J110" s="23"/>
      <c r="K110" s="23"/>
      <c r="L110" s="23"/>
      <c r="M110" s="44"/>
      <c r="N110" s="44"/>
      <c r="O110" s="44"/>
      <c r="P110" s="44"/>
      <c r="Q110" s="142"/>
      <c r="R110" s="142"/>
      <c r="S110" s="142"/>
      <c r="T110" s="142"/>
      <c r="U110" s="142"/>
      <c r="V110" s="44"/>
      <c r="W110" s="83"/>
      <c r="X110" s="44"/>
      <c r="Y110" s="1"/>
      <c r="Z110" s="1"/>
      <c r="AA110" s="1"/>
      <c r="AB110" s="1"/>
      <c r="AC110" s="1"/>
      <c r="AD110" s="1"/>
    </row>
    <row r="111" spans="1:30" x14ac:dyDescent="0.25">
      <c r="A111" s="73"/>
      <c r="B111" s="83"/>
      <c r="C111" s="44"/>
      <c r="D111" s="83"/>
      <c r="E111" s="131"/>
      <c r="G111" s="44"/>
      <c r="H111" s="48"/>
      <c r="I111" s="44"/>
      <c r="J111" s="23"/>
      <c r="K111" s="23"/>
      <c r="L111" s="23"/>
      <c r="M111" s="44"/>
      <c r="N111" s="44"/>
      <c r="O111" s="44"/>
      <c r="P111" s="44"/>
      <c r="Q111" s="142"/>
      <c r="R111" s="142"/>
      <c r="S111" s="142"/>
      <c r="T111" s="142"/>
      <c r="U111" s="142"/>
      <c r="V111" s="44"/>
      <c r="W111" s="83"/>
      <c r="X111" s="44"/>
      <c r="Y111" s="1"/>
      <c r="Z111" s="1"/>
      <c r="AA111" s="1"/>
      <c r="AB111" s="1"/>
      <c r="AC111" s="1"/>
      <c r="AD111" s="1"/>
    </row>
    <row r="112" spans="1:30" x14ac:dyDescent="0.25">
      <c r="A112" s="73"/>
      <c r="B112" s="83"/>
      <c r="C112" s="44"/>
      <c r="D112" s="83"/>
      <c r="E112" s="131"/>
      <c r="G112" s="44"/>
      <c r="H112" s="48"/>
      <c r="I112" s="44"/>
      <c r="J112" s="23"/>
      <c r="K112" s="23"/>
      <c r="L112" s="23"/>
      <c r="M112" s="44"/>
      <c r="N112" s="44"/>
      <c r="O112" s="44"/>
      <c r="P112" s="44"/>
      <c r="Q112" s="142"/>
      <c r="R112" s="142"/>
      <c r="S112" s="142"/>
      <c r="T112" s="142"/>
      <c r="U112" s="142"/>
      <c r="V112" s="44"/>
      <c r="W112" s="83"/>
      <c r="X112" s="44"/>
      <c r="Y112" s="1"/>
      <c r="Z112" s="1"/>
      <c r="AA112" s="1"/>
      <c r="AB112" s="1"/>
      <c r="AC112" s="1"/>
      <c r="AD112" s="1"/>
    </row>
    <row r="113" spans="1:30" x14ac:dyDescent="0.25">
      <c r="A113" s="73"/>
      <c r="B113" s="83"/>
      <c r="C113" s="44"/>
      <c r="D113" s="83"/>
      <c r="E113" s="131"/>
      <c r="G113" s="44"/>
      <c r="H113" s="48"/>
      <c r="I113" s="44"/>
      <c r="J113" s="23"/>
      <c r="K113" s="23"/>
      <c r="L113" s="23"/>
      <c r="M113" s="44"/>
      <c r="N113" s="44"/>
      <c r="O113" s="44"/>
      <c r="P113" s="44"/>
      <c r="Q113" s="142"/>
      <c r="R113" s="142"/>
      <c r="S113" s="142"/>
      <c r="T113" s="142"/>
      <c r="U113" s="142"/>
      <c r="V113" s="44"/>
      <c r="W113" s="83"/>
      <c r="X113" s="44"/>
      <c r="Y113" s="1"/>
      <c r="Z113" s="1"/>
      <c r="AA113" s="1"/>
      <c r="AB113" s="1"/>
      <c r="AC113" s="1"/>
      <c r="AD113" s="1"/>
    </row>
    <row r="114" spans="1:30" x14ac:dyDescent="0.25">
      <c r="A114" s="73"/>
      <c r="B114" s="83"/>
      <c r="C114" s="44"/>
      <c r="D114" s="83"/>
      <c r="E114" s="131"/>
      <c r="G114" s="44"/>
      <c r="H114" s="48"/>
      <c r="I114" s="44"/>
      <c r="J114" s="23"/>
      <c r="K114" s="23"/>
      <c r="L114" s="23"/>
      <c r="M114" s="44"/>
      <c r="N114" s="44"/>
      <c r="O114" s="44"/>
      <c r="P114" s="44"/>
      <c r="Q114" s="142"/>
      <c r="R114" s="142"/>
      <c r="S114" s="142"/>
      <c r="T114" s="142"/>
      <c r="U114" s="142"/>
      <c r="V114" s="44"/>
      <c r="W114" s="83"/>
      <c r="X114" s="44"/>
      <c r="Y114" s="1"/>
      <c r="Z114" s="1"/>
      <c r="AA114" s="1"/>
      <c r="AB114" s="1"/>
      <c r="AC114" s="1"/>
      <c r="AD114" s="1"/>
    </row>
    <row r="115" spans="1:30" x14ac:dyDescent="0.25">
      <c r="A115" s="73"/>
      <c r="B115" s="83"/>
      <c r="C115" s="44"/>
      <c r="D115" s="83"/>
      <c r="E115" s="131"/>
      <c r="G115" s="44"/>
      <c r="H115" s="48"/>
      <c r="I115" s="44"/>
      <c r="J115" s="23"/>
      <c r="K115" s="23"/>
      <c r="L115" s="23"/>
      <c r="M115" s="44"/>
      <c r="N115" s="44"/>
      <c r="O115" s="44"/>
      <c r="P115" s="44"/>
      <c r="Q115" s="142"/>
      <c r="R115" s="142"/>
      <c r="S115" s="142"/>
      <c r="T115" s="142"/>
      <c r="U115" s="142"/>
      <c r="V115" s="44"/>
      <c r="W115" s="83"/>
      <c r="X115" s="44"/>
      <c r="Y115" s="1"/>
      <c r="Z115" s="1"/>
      <c r="AA115" s="1"/>
      <c r="AB115" s="1"/>
      <c r="AC115" s="1"/>
      <c r="AD115" s="1"/>
    </row>
    <row r="116" spans="1:30" x14ac:dyDescent="0.25">
      <c r="A116" s="73"/>
      <c r="B116" s="83"/>
      <c r="C116" s="44"/>
      <c r="D116" s="83"/>
      <c r="E116" s="131"/>
      <c r="G116" s="44"/>
      <c r="H116" s="48"/>
      <c r="I116" s="44"/>
      <c r="J116" s="23"/>
      <c r="K116" s="23"/>
      <c r="L116" s="23"/>
      <c r="M116" s="44"/>
      <c r="N116" s="44"/>
      <c r="O116" s="44"/>
      <c r="P116" s="44"/>
      <c r="Q116" s="142"/>
      <c r="R116" s="142"/>
      <c r="S116" s="142"/>
      <c r="T116" s="142"/>
      <c r="U116" s="142"/>
      <c r="V116" s="44"/>
      <c r="W116" s="83"/>
      <c r="X116" s="44"/>
      <c r="Y116" s="1"/>
      <c r="Z116" s="1"/>
      <c r="AA116" s="1"/>
      <c r="AB116" s="1"/>
      <c r="AC116" s="1"/>
      <c r="AD116" s="1"/>
    </row>
    <row r="117" spans="1:30" x14ac:dyDescent="0.25">
      <c r="A117" s="73"/>
      <c r="B117" s="83"/>
      <c r="C117" s="44"/>
      <c r="D117" s="83"/>
      <c r="E117" s="131"/>
      <c r="G117" s="44"/>
      <c r="H117" s="48"/>
      <c r="I117" s="44"/>
      <c r="J117" s="23"/>
      <c r="K117" s="23"/>
      <c r="L117" s="23"/>
      <c r="M117" s="44"/>
      <c r="N117" s="44"/>
      <c r="O117" s="44"/>
      <c r="P117" s="44"/>
      <c r="Q117" s="142"/>
      <c r="R117" s="142"/>
      <c r="S117" s="142"/>
      <c r="T117" s="142"/>
      <c r="U117" s="142"/>
      <c r="V117" s="44"/>
      <c r="W117" s="83"/>
      <c r="X117" s="44"/>
      <c r="Y117" s="1"/>
      <c r="Z117" s="1"/>
      <c r="AA117" s="1"/>
      <c r="AB117" s="1"/>
      <c r="AC117" s="1"/>
      <c r="AD117" s="1"/>
    </row>
    <row r="118" spans="1:30" x14ac:dyDescent="0.25">
      <c r="A118" s="73"/>
      <c r="B118" s="83"/>
      <c r="C118" s="44"/>
      <c r="D118" s="83"/>
      <c r="E118" s="131"/>
      <c r="G118" s="44"/>
      <c r="H118" s="48"/>
      <c r="I118" s="44"/>
      <c r="J118" s="23"/>
      <c r="K118" s="23"/>
      <c r="L118" s="23"/>
      <c r="M118" s="44"/>
      <c r="N118" s="44"/>
      <c r="O118" s="44"/>
      <c r="P118" s="44"/>
      <c r="Q118" s="142"/>
      <c r="R118" s="142"/>
      <c r="S118" s="142"/>
      <c r="T118" s="142"/>
      <c r="U118" s="142"/>
      <c r="V118" s="44"/>
      <c r="W118" s="83"/>
      <c r="X118" s="44"/>
      <c r="Y118" s="1"/>
      <c r="Z118" s="1"/>
      <c r="AA118" s="1"/>
      <c r="AB118" s="1"/>
      <c r="AC118" s="1"/>
      <c r="AD118" s="1"/>
    </row>
    <row r="119" spans="1:30" x14ac:dyDescent="0.25">
      <c r="A119" s="73"/>
      <c r="B119" s="83"/>
      <c r="C119" s="44"/>
      <c r="D119" s="83"/>
      <c r="E119" s="131"/>
      <c r="G119" s="44"/>
      <c r="H119" s="48"/>
      <c r="I119" s="44"/>
      <c r="J119" s="23"/>
      <c r="K119" s="23"/>
      <c r="L119" s="23"/>
      <c r="M119" s="44"/>
      <c r="N119" s="44"/>
      <c r="O119" s="44"/>
      <c r="P119" s="44"/>
      <c r="Q119" s="142"/>
      <c r="R119" s="142"/>
      <c r="S119" s="142"/>
      <c r="T119" s="142"/>
      <c r="U119" s="142"/>
      <c r="V119" s="44"/>
      <c r="W119" s="83"/>
      <c r="X119" s="44"/>
      <c r="Y119" s="1"/>
      <c r="Z119" s="1"/>
      <c r="AA119" s="1"/>
      <c r="AB119" s="1"/>
      <c r="AC119" s="1"/>
      <c r="AD119" s="1"/>
    </row>
    <row r="120" spans="1:30" x14ac:dyDescent="0.25">
      <c r="A120" s="73"/>
      <c r="B120" s="83"/>
      <c r="C120" s="44"/>
      <c r="D120" s="83"/>
      <c r="E120" s="131"/>
      <c r="G120" s="44"/>
      <c r="H120" s="48"/>
      <c r="I120" s="44"/>
      <c r="J120" s="23"/>
      <c r="K120" s="23"/>
      <c r="L120" s="23"/>
      <c r="M120" s="44"/>
      <c r="N120" s="44"/>
      <c r="O120" s="44"/>
      <c r="P120" s="44"/>
      <c r="Q120" s="142"/>
      <c r="R120" s="142"/>
      <c r="S120" s="142"/>
      <c r="T120" s="142"/>
      <c r="U120" s="142"/>
      <c r="V120" s="44"/>
      <c r="W120" s="83"/>
      <c r="X120" s="44"/>
      <c r="Y120" s="1"/>
      <c r="Z120" s="1"/>
      <c r="AA120" s="1"/>
      <c r="AB120" s="1"/>
      <c r="AC120" s="1"/>
      <c r="AD120" s="1"/>
    </row>
    <row r="121" spans="1:30" x14ac:dyDescent="0.25">
      <c r="A121" s="73"/>
      <c r="B121" s="83"/>
      <c r="C121" s="44"/>
      <c r="D121" s="83"/>
      <c r="E121" s="131"/>
      <c r="G121" s="44"/>
      <c r="H121" s="48"/>
      <c r="I121" s="44"/>
      <c r="J121" s="23"/>
      <c r="K121" s="23"/>
      <c r="L121" s="23"/>
      <c r="M121" s="44"/>
      <c r="N121" s="44"/>
      <c r="O121" s="44"/>
      <c r="P121" s="44"/>
      <c r="Q121" s="142"/>
      <c r="R121" s="142"/>
      <c r="S121" s="142"/>
      <c r="T121" s="142"/>
      <c r="U121" s="142"/>
      <c r="V121" s="44"/>
      <c r="W121" s="83"/>
      <c r="X121" s="44"/>
      <c r="Y121" s="1"/>
      <c r="Z121" s="1"/>
      <c r="AA121" s="1"/>
      <c r="AB121" s="1"/>
      <c r="AC121" s="1"/>
      <c r="AD121" s="1"/>
    </row>
    <row r="122" spans="1:30" x14ac:dyDescent="0.25">
      <c r="A122" s="73"/>
      <c r="B122" s="83"/>
      <c r="C122" s="44"/>
      <c r="D122" s="83"/>
      <c r="E122" s="131"/>
      <c r="G122" s="44"/>
      <c r="H122" s="48"/>
      <c r="I122" s="44"/>
      <c r="J122" s="23"/>
      <c r="K122" s="23"/>
      <c r="L122" s="23"/>
      <c r="M122" s="44"/>
      <c r="N122" s="44"/>
      <c r="O122" s="44"/>
      <c r="P122" s="44"/>
      <c r="Q122" s="142"/>
      <c r="R122" s="142"/>
      <c r="S122" s="142"/>
      <c r="T122" s="142"/>
      <c r="U122" s="142"/>
      <c r="V122" s="44"/>
      <c r="W122" s="83"/>
      <c r="X122" s="44"/>
      <c r="Y122" s="1"/>
      <c r="Z122" s="1"/>
      <c r="AA122" s="1"/>
      <c r="AB122" s="1"/>
      <c r="AC122" s="1"/>
      <c r="AD122" s="1"/>
    </row>
    <row r="123" spans="1:30" x14ac:dyDescent="0.25">
      <c r="A123" s="73"/>
      <c r="B123" s="83"/>
      <c r="C123" s="44"/>
      <c r="D123" s="83"/>
      <c r="E123" s="131"/>
      <c r="G123" s="44"/>
      <c r="H123" s="48"/>
      <c r="I123" s="44"/>
      <c r="J123" s="23"/>
      <c r="K123" s="23"/>
      <c r="L123" s="23"/>
      <c r="M123" s="44"/>
      <c r="N123" s="44"/>
      <c r="O123" s="44"/>
      <c r="P123" s="44"/>
      <c r="Q123" s="142"/>
      <c r="R123" s="142"/>
      <c r="S123" s="142"/>
      <c r="T123" s="142"/>
      <c r="U123" s="142"/>
      <c r="V123" s="44"/>
      <c r="W123" s="83"/>
      <c r="X123" s="44"/>
      <c r="Y123" s="1"/>
      <c r="Z123" s="1"/>
      <c r="AA123" s="1"/>
      <c r="AB123" s="1"/>
      <c r="AC123" s="1"/>
      <c r="AD123" s="1"/>
    </row>
    <row r="124" spans="1:30" x14ac:dyDescent="0.25">
      <c r="A124" s="73"/>
      <c r="B124" s="83"/>
      <c r="C124" s="44"/>
      <c r="D124" s="83"/>
      <c r="E124" s="131"/>
      <c r="G124" s="44"/>
      <c r="H124" s="48"/>
      <c r="I124" s="44"/>
      <c r="J124" s="23"/>
      <c r="K124" s="23"/>
      <c r="L124" s="23"/>
      <c r="M124" s="44"/>
      <c r="N124" s="44"/>
      <c r="O124" s="44"/>
      <c r="P124" s="44"/>
      <c r="Q124" s="142"/>
      <c r="R124" s="142"/>
      <c r="S124" s="142"/>
      <c r="T124" s="142"/>
      <c r="U124" s="142"/>
      <c r="V124" s="44"/>
      <c r="W124" s="83"/>
      <c r="X124" s="44"/>
      <c r="Y124" s="1"/>
      <c r="Z124" s="1"/>
      <c r="AA124" s="1"/>
      <c r="AB124" s="1"/>
      <c r="AC124" s="1"/>
      <c r="AD124" s="1"/>
    </row>
    <row r="125" spans="1:30" x14ac:dyDescent="0.25">
      <c r="A125" s="73"/>
      <c r="B125" s="83"/>
      <c r="C125" s="44"/>
      <c r="D125" s="83"/>
      <c r="E125" s="131"/>
      <c r="G125" s="44"/>
      <c r="H125" s="48"/>
      <c r="I125" s="44"/>
      <c r="J125" s="23"/>
      <c r="K125" s="23"/>
      <c r="L125" s="23"/>
      <c r="M125" s="44"/>
      <c r="N125" s="44"/>
      <c r="O125" s="44"/>
      <c r="P125" s="44"/>
      <c r="Q125" s="142"/>
      <c r="R125" s="142"/>
      <c r="S125" s="142"/>
      <c r="T125" s="142"/>
      <c r="U125" s="142"/>
      <c r="V125" s="44"/>
      <c r="W125" s="83"/>
      <c r="X125" s="44"/>
      <c r="Y125" s="1"/>
      <c r="Z125" s="1"/>
      <c r="AA125" s="1"/>
      <c r="AB125" s="1"/>
      <c r="AC125" s="1"/>
      <c r="AD125" s="1"/>
    </row>
    <row r="126" spans="1:30" x14ac:dyDescent="0.25">
      <c r="A126" s="73"/>
      <c r="B126" s="83"/>
      <c r="C126" s="44"/>
      <c r="D126" s="83"/>
      <c r="E126" s="131"/>
      <c r="G126" s="44"/>
      <c r="H126" s="48"/>
      <c r="I126" s="44"/>
      <c r="J126" s="23"/>
      <c r="K126" s="23"/>
      <c r="L126" s="23"/>
      <c r="M126" s="44"/>
      <c r="N126" s="44"/>
      <c r="O126" s="44"/>
      <c r="P126" s="44"/>
      <c r="Q126" s="142"/>
      <c r="R126" s="142"/>
      <c r="S126" s="142"/>
      <c r="T126" s="142"/>
      <c r="U126" s="142"/>
      <c r="V126" s="44"/>
      <c r="W126" s="83"/>
      <c r="X126" s="44"/>
      <c r="Y126" s="1"/>
      <c r="Z126" s="1"/>
      <c r="AA126" s="1"/>
      <c r="AB126" s="1"/>
      <c r="AC126" s="1"/>
      <c r="AD126" s="1"/>
    </row>
    <row r="127" spans="1:30" x14ac:dyDescent="0.25">
      <c r="A127" s="73"/>
      <c r="B127" s="83"/>
      <c r="C127" s="44"/>
      <c r="D127" s="83"/>
      <c r="E127" s="131"/>
      <c r="G127" s="44"/>
      <c r="H127" s="48"/>
      <c r="I127" s="44"/>
      <c r="J127" s="23"/>
      <c r="K127" s="23"/>
      <c r="L127" s="23"/>
      <c r="M127" s="44"/>
      <c r="N127" s="44"/>
      <c r="O127" s="44"/>
      <c r="P127" s="44"/>
      <c r="Q127" s="142"/>
      <c r="R127" s="142"/>
      <c r="S127" s="142"/>
      <c r="T127" s="142"/>
      <c r="U127" s="142"/>
      <c r="V127" s="44"/>
      <c r="W127" s="83"/>
      <c r="X127" s="44"/>
      <c r="Y127" s="1"/>
      <c r="Z127" s="1"/>
      <c r="AA127" s="1"/>
      <c r="AB127" s="1"/>
      <c r="AC127" s="1"/>
      <c r="AD127" s="1"/>
    </row>
    <row r="128" spans="1:30" x14ac:dyDescent="0.25">
      <c r="A128" s="73"/>
      <c r="B128" s="83"/>
      <c r="C128" s="44"/>
      <c r="D128" s="83"/>
      <c r="E128" s="131"/>
      <c r="G128" s="44"/>
      <c r="H128" s="48"/>
      <c r="I128" s="44"/>
      <c r="J128" s="23"/>
      <c r="K128" s="23"/>
      <c r="L128" s="23"/>
      <c r="M128" s="44"/>
      <c r="N128" s="44"/>
      <c r="O128" s="44"/>
      <c r="P128" s="44"/>
      <c r="Q128" s="142"/>
      <c r="R128" s="142"/>
      <c r="S128" s="142"/>
      <c r="T128" s="142"/>
      <c r="U128" s="142"/>
      <c r="V128" s="44"/>
      <c r="W128" s="83"/>
      <c r="X128" s="44"/>
      <c r="Y128" s="1"/>
      <c r="Z128" s="1"/>
      <c r="AA128" s="1"/>
      <c r="AB128" s="1"/>
      <c r="AC128" s="1"/>
      <c r="AD128" s="1"/>
    </row>
    <row r="129" spans="1:30" x14ac:dyDescent="0.25">
      <c r="A129" s="73"/>
      <c r="B129" s="83"/>
      <c r="C129" s="44"/>
      <c r="D129" s="83"/>
      <c r="E129" s="131"/>
      <c r="G129" s="44"/>
      <c r="H129" s="48"/>
      <c r="I129" s="44"/>
      <c r="J129" s="23"/>
      <c r="K129" s="23"/>
      <c r="L129" s="23"/>
      <c r="M129" s="44"/>
      <c r="N129" s="44"/>
      <c r="O129" s="44"/>
      <c r="P129" s="44"/>
      <c r="Q129" s="142"/>
      <c r="R129" s="142"/>
      <c r="S129" s="142"/>
      <c r="T129" s="142"/>
      <c r="U129" s="142"/>
      <c r="V129" s="44"/>
      <c r="W129" s="83"/>
      <c r="X129" s="44"/>
      <c r="Y129" s="1"/>
      <c r="Z129" s="1"/>
      <c r="AA129" s="1"/>
      <c r="AB129" s="1"/>
      <c r="AC129" s="1"/>
      <c r="AD129" s="1"/>
    </row>
    <row r="130" spans="1:30" x14ac:dyDescent="0.25">
      <c r="A130" s="73"/>
      <c r="B130" s="83"/>
      <c r="C130" s="44"/>
      <c r="D130" s="83"/>
      <c r="E130" s="131"/>
      <c r="G130" s="44"/>
      <c r="H130" s="48"/>
      <c r="I130" s="44"/>
      <c r="J130" s="23"/>
      <c r="K130" s="23"/>
      <c r="L130" s="23"/>
      <c r="M130" s="44"/>
      <c r="N130" s="44"/>
      <c r="O130" s="44"/>
      <c r="P130" s="44"/>
      <c r="Q130" s="142"/>
      <c r="R130" s="142"/>
      <c r="S130" s="142"/>
      <c r="T130" s="142"/>
      <c r="U130" s="142"/>
      <c r="V130" s="44"/>
      <c r="W130" s="83"/>
      <c r="X130" s="44"/>
      <c r="Y130" s="1"/>
      <c r="Z130" s="1"/>
      <c r="AA130" s="1"/>
      <c r="AB130" s="1"/>
      <c r="AC130" s="1"/>
      <c r="AD130" s="1"/>
    </row>
    <row r="131" spans="1:30" x14ac:dyDescent="0.25">
      <c r="A131" s="73"/>
      <c r="B131" s="83"/>
      <c r="C131" s="44"/>
      <c r="D131" s="83"/>
      <c r="E131" s="131"/>
      <c r="G131" s="44"/>
      <c r="H131" s="48"/>
      <c r="I131" s="44"/>
      <c r="J131" s="23"/>
      <c r="K131" s="23"/>
      <c r="L131" s="23"/>
      <c r="M131" s="44"/>
      <c r="N131" s="44"/>
      <c r="O131" s="44"/>
      <c r="P131" s="44"/>
      <c r="Q131" s="142"/>
      <c r="R131" s="142"/>
      <c r="S131" s="142"/>
      <c r="T131" s="142"/>
      <c r="U131" s="142"/>
      <c r="V131" s="44"/>
      <c r="W131" s="83"/>
      <c r="X131" s="44"/>
      <c r="Y131" s="1"/>
      <c r="Z131" s="1"/>
      <c r="AA131" s="1"/>
      <c r="AB131" s="1"/>
      <c r="AC131" s="1"/>
      <c r="AD131" s="1"/>
    </row>
    <row r="132" spans="1:30" x14ac:dyDescent="0.25">
      <c r="A132" s="73"/>
      <c r="B132" s="83"/>
      <c r="C132" s="44"/>
      <c r="D132" s="83"/>
      <c r="E132" s="131"/>
      <c r="G132" s="44"/>
      <c r="H132" s="48"/>
      <c r="I132" s="44"/>
      <c r="J132" s="23"/>
      <c r="K132" s="23"/>
      <c r="L132" s="23"/>
      <c r="M132" s="44"/>
      <c r="N132" s="44"/>
      <c r="O132" s="44"/>
      <c r="P132" s="44"/>
      <c r="Q132" s="142"/>
      <c r="R132" s="142"/>
      <c r="S132" s="142"/>
      <c r="T132" s="142"/>
      <c r="U132" s="142"/>
      <c r="V132" s="44"/>
      <c r="W132" s="83"/>
      <c r="X132" s="44"/>
      <c r="Y132" s="1"/>
      <c r="Z132" s="1"/>
      <c r="AA132" s="1"/>
      <c r="AB132" s="1"/>
      <c r="AC132" s="1"/>
      <c r="AD132" s="1"/>
    </row>
    <row r="133" spans="1:30" x14ac:dyDescent="0.25">
      <c r="A133" s="73"/>
      <c r="B133" s="83"/>
      <c r="C133" s="44"/>
      <c r="D133" s="83"/>
      <c r="E133" s="131"/>
      <c r="G133" s="44"/>
      <c r="H133" s="48"/>
      <c r="I133" s="44"/>
      <c r="J133" s="23"/>
      <c r="K133" s="23"/>
      <c r="L133" s="23"/>
      <c r="M133" s="44"/>
      <c r="N133" s="44"/>
      <c r="O133" s="44"/>
      <c r="P133" s="44"/>
      <c r="Q133" s="142"/>
      <c r="R133" s="142"/>
      <c r="S133" s="142"/>
      <c r="T133" s="142"/>
      <c r="U133" s="142"/>
      <c r="V133" s="44"/>
      <c r="W133" s="83"/>
      <c r="X133" s="44"/>
      <c r="Y133" s="1"/>
      <c r="Z133" s="1"/>
      <c r="AA133" s="1"/>
      <c r="AB133" s="1"/>
      <c r="AC133" s="1"/>
      <c r="AD133" s="1"/>
    </row>
    <row r="134" spans="1:30" x14ac:dyDescent="0.25">
      <c r="A134" s="73"/>
      <c r="B134" s="83"/>
      <c r="C134" s="44"/>
      <c r="D134" s="83"/>
      <c r="E134" s="131"/>
      <c r="G134" s="44"/>
      <c r="H134" s="48"/>
      <c r="I134" s="44"/>
      <c r="J134" s="23"/>
      <c r="K134" s="23"/>
      <c r="L134" s="23"/>
      <c r="M134" s="44"/>
      <c r="N134" s="44"/>
      <c r="O134" s="44"/>
      <c r="P134" s="44"/>
      <c r="Q134" s="142"/>
      <c r="R134" s="142"/>
      <c r="S134" s="142"/>
      <c r="T134" s="142"/>
      <c r="U134" s="142"/>
      <c r="V134" s="44"/>
      <c r="W134" s="83"/>
      <c r="X134" s="44"/>
      <c r="Y134" s="1"/>
      <c r="Z134" s="1"/>
      <c r="AA134" s="1"/>
      <c r="AB134" s="1"/>
      <c r="AC134" s="1"/>
      <c r="AD134" s="1"/>
    </row>
    <row r="135" spans="1:30" x14ac:dyDescent="0.25">
      <c r="A135" s="73"/>
      <c r="B135" s="83"/>
      <c r="C135" s="44"/>
      <c r="D135" s="83"/>
      <c r="E135" s="131"/>
      <c r="G135" s="44"/>
      <c r="H135" s="48"/>
      <c r="I135" s="44"/>
      <c r="J135" s="23"/>
      <c r="K135" s="23"/>
      <c r="L135" s="23"/>
      <c r="M135" s="44"/>
      <c r="N135" s="44"/>
      <c r="O135" s="44"/>
      <c r="P135" s="44"/>
      <c r="Q135" s="142"/>
      <c r="R135" s="142"/>
      <c r="S135" s="142"/>
      <c r="T135" s="142"/>
      <c r="U135" s="142"/>
      <c r="V135" s="44"/>
      <c r="W135" s="83"/>
      <c r="X135" s="44"/>
      <c r="Y135" s="1"/>
      <c r="Z135" s="1"/>
      <c r="AA135" s="1"/>
      <c r="AB135" s="1"/>
      <c r="AC135" s="1"/>
      <c r="AD135" s="1"/>
    </row>
    <row r="136" spans="1:30" x14ac:dyDescent="0.25">
      <c r="A136" s="73"/>
      <c r="B136" s="83"/>
      <c r="C136" s="44"/>
      <c r="D136" s="83"/>
      <c r="E136" s="131"/>
      <c r="G136" s="44"/>
      <c r="H136" s="48"/>
      <c r="I136" s="44"/>
      <c r="J136" s="23"/>
      <c r="K136" s="23"/>
      <c r="L136" s="23"/>
      <c r="M136" s="44"/>
      <c r="N136" s="44"/>
      <c r="O136" s="44"/>
      <c r="P136" s="44"/>
      <c r="Q136" s="142"/>
      <c r="R136" s="142"/>
      <c r="S136" s="142"/>
      <c r="T136" s="142"/>
      <c r="U136" s="142"/>
      <c r="V136" s="44"/>
      <c r="W136" s="83"/>
      <c r="X136" s="44"/>
      <c r="Y136" s="1"/>
      <c r="Z136" s="1"/>
      <c r="AA136" s="1"/>
      <c r="AB136" s="1"/>
      <c r="AC136" s="1"/>
      <c r="AD136" s="1"/>
    </row>
    <row r="137" spans="1:30" x14ac:dyDescent="0.25">
      <c r="A137" s="73"/>
      <c r="B137" s="83"/>
      <c r="C137" s="44"/>
      <c r="D137" s="83"/>
      <c r="E137" s="131"/>
      <c r="G137" s="44"/>
      <c r="H137" s="48"/>
      <c r="I137" s="44"/>
      <c r="J137" s="23"/>
      <c r="K137" s="23"/>
      <c r="L137" s="23"/>
      <c r="M137" s="44"/>
      <c r="N137" s="44"/>
      <c r="O137" s="44"/>
      <c r="P137" s="44"/>
      <c r="Q137" s="142"/>
      <c r="R137" s="142"/>
      <c r="S137" s="142"/>
      <c r="T137" s="142"/>
      <c r="U137" s="142"/>
      <c r="V137" s="44"/>
      <c r="W137" s="83"/>
      <c r="X137" s="44"/>
      <c r="Y137" s="1"/>
      <c r="Z137" s="1"/>
      <c r="AA137" s="1"/>
      <c r="AB137" s="1"/>
      <c r="AC137" s="1"/>
      <c r="AD137" s="1"/>
    </row>
    <row r="138" spans="1:30" x14ac:dyDescent="0.25">
      <c r="A138" s="73"/>
      <c r="B138" s="83"/>
      <c r="C138" s="44"/>
      <c r="D138" s="83"/>
      <c r="E138" s="131"/>
      <c r="G138" s="44"/>
      <c r="H138" s="48"/>
      <c r="I138" s="44"/>
      <c r="J138" s="23"/>
      <c r="K138" s="23"/>
      <c r="L138" s="23"/>
      <c r="M138" s="44"/>
      <c r="N138" s="44"/>
      <c r="O138" s="44"/>
      <c r="P138" s="44"/>
      <c r="Q138" s="142"/>
      <c r="R138" s="142"/>
      <c r="S138" s="142"/>
      <c r="T138" s="142"/>
      <c r="U138" s="142"/>
      <c r="V138" s="44"/>
      <c r="W138" s="83"/>
      <c r="X138" s="44"/>
      <c r="Y138" s="1"/>
      <c r="Z138" s="1"/>
      <c r="AA138" s="1"/>
      <c r="AB138" s="1"/>
      <c r="AC138" s="1"/>
      <c r="AD138" s="1"/>
    </row>
    <row r="139" spans="1:30" x14ac:dyDescent="0.25">
      <c r="A139" s="73"/>
      <c r="B139" s="83"/>
      <c r="C139" s="44"/>
      <c r="D139" s="83"/>
      <c r="E139" s="131"/>
      <c r="G139" s="44"/>
      <c r="H139" s="48"/>
      <c r="I139" s="44"/>
      <c r="J139" s="23"/>
      <c r="K139" s="23"/>
      <c r="L139" s="23"/>
      <c r="M139" s="44"/>
      <c r="N139" s="44"/>
      <c r="O139" s="44"/>
      <c r="P139" s="44"/>
      <c r="Q139" s="142"/>
      <c r="R139" s="142"/>
      <c r="S139" s="142"/>
      <c r="T139" s="142"/>
      <c r="U139" s="142"/>
      <c r="V139" s="44"/>
      <c r="W139" s="83"/>
      <c r="X139" s="44"/>
      <c r="Y139" s="1"/>
      <c r="Z139" s="1"/>
      <c r="AA139" s="1"/>
      <c r="AB139" s="1"/>
      <c r="AC139" s="1"/>
      <c r="AD139" s="1"/>
    </row>
    <row r="140" spans="1:30" x14ac:dyDescent="0.25">
      <c r="A140" s="73"/>
      <c r="B140" s="83"/>
      <c r="C140" s="44"/>
      <c r="D140" s="83"/>
      <c r="E140" s="131"/>
      <c r="G140" s="44"/>
      <c r="H140" s="48"/>
      <c r="I140" s="44"/>
      <c r="J140" s="23"/>
      <c r="K140" s="23"/>
      <c r="L140" s="23"/>
      <c r="M140" s="44"/>
      <c r="N140" s="44"/>
      <c r="O140" s="44"/>
      <c r="P140" s="44"/>
      <c r="Q140" s="142"/>
      <c r="R140" s="142"/>
      <c r="S140" s="142"/>
      <c r="T140" s="142"/>
      <c r="U140" s="142"/>
      <c r="V140" s="44"/>
      <c r="W140" s="83"/>
      <c r="X140" s="44"/>
      <c r="Y140" s="1"/>
      <c r="Z140" s="1"/>
      <c r="AA140" s="1"/>
      <c r="AB140" s="1"/>
      <c r="AC140" s="1"/>
      <c r="AD140" s="1"/>
    </row>
    <row r="141" spans="1:30" x14ac:dyDescent="0.25">
      <c r="A141" s="73"/>
      <c r="B141" s="83"/>
      <c r="C141" s="44"/>
      <c r="D141" s="83"/>
      <c r="E141" s="131"/>
      <c r="G141" s="44"/>
      <c r="H141" s="48"/>
      <c r="I141" s="44"/>
      <c r="J141" s="23"/>
      <c r="K141" s="23"/>
      <c r="L141" s="23"/>
      <c r="M141" s="44"/>
      <c r="N141" s="44"/>
      <c r="O141" s="44"/>
      <c r="P141" s="44"/>
      <c r="Q141" s="142"/>
      <c r="R141" s="142"/>
      <c r="S141" s="142"/>
      <c r="T141" s="142"/>
      <c r="U141" s="142"/>
      <c r="V141" s="44"/>
      <c r="W141" s="83"/>
      <c r="X141" s="44"/>
      <c r="Y141" s="1"/>
      <c r="Z141" s="1"/>
      <c r="AA141" s="1"/>
      <c r="AB141" s="1"/>
      <c r="AC141" s="1"/>
      <c r="AD14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2020-02-09T10:41:29Z</dcterms:modified>
</cp:coreProperties>
</file>