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G20" i="5" s="1"/>
  <c r="F14" i="5"/>
  <c r="F18" i="5" s="1"/>
  <c r="E14" i="5"/>
  <c r="E18" i="5" s="1"/>
  <c r="E20" i="5" s="1"/>
  <c r="O18" i="5" l="1"/>
  <c r="N18" i="5"/>
  <c r="L18" i="5"/>
  <c r="M18" i="5"/>
  <c r="I20" i="5"/>
  <c r="O20" i="5" s="1"/>
  <c r="I19" i="5"/>
  <c r="F20" i="5"/>
  <c r="H20" i="5"/>
  <c r="M20" i="5" s="1"/>
  <c r="O19" i="5"/>
  <c r="N19" i="5"/>
  <c r="L20" i="5"/>
  <c r="M19" i="5"/>
  <c r="L19" i="5"/>
  <c r="N20" i="5" l="1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<sst xmlns="http://schemas.openxmlformats.org/spreadsheetml/2006/main" count="84" uniqueCount="37">
  <si>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</si>
  <si>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</si>
  <si>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</si>
  <si>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</si>
  <si>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</si>
  <si>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</si>
  <si>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</si>
  <si>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</si>
  <si>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</si>
  <si>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</si>
  <si>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</si>
  <si>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</si>
  <si>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</si>
  <si>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</si>
  <si>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</si>
  <si>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</si>
  <si>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</si>
  <si>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</si>
  <si>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</si>
  <si>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</si>
  <si>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</si>
  <si>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</si>
  <si>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</si>
  <si>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</si>
  <si>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</si>
  <si>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Jussi Heikkilä</t>
  </si>
  <si>
    <t>6.</t>
  </si>
  <si>
    <t>Lippo</t>
  </si>
  <si>
    <t>11.</t>
  </si>
  <si>
    <t>12.</t>
  </si>
  <si>
    <t>1.</t>
  </si>
  <si>
    <t>7.</t>
  </si>
  <si>
    <t>PuMu</t>
  </si>
  <si>
    <t>10.</t>
  </si>
  <si>
    <t>Palo</t>
  </si>
  <si>
    <t>PuMu = Puna-Mustat, Helsinki  (1941)</t>
  </si>
  <si>
    <t>Palo = Järvenpään Palo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</si>
</sst>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8</v>
      </c>
      <c r="R4" s="12">
        <v>0</v>
      </c>
      <c r="S4" s="12">
        <v>2</v>
      </c>
      <c r="T4" s="12">
        <v>6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28</v>
      </c>
      <c r="D5" s="1" t="s">
        <v>27</v>
      </c>
      <c r="E5" s="12">
        <v>7</v>
      </c>
      <c r="F5" s="12">
        <v>1</v>
      </c>
      <c r="G5" s="12">
        <v>1</v>
      </c>
      <c r="H5" s="12">
        <v>3</v>
      </c>
      <c r="I5" s="12"/>
      <c r="J5" s="32"/>
      <c r="K5" s="10"/>
      <c r="L5" s="7"/>
      <c r="M5" s="7"/>
      <c r="N5" s="7"/>
      <c r="O5" s="7"/>
      <c r="P5" s="10"/>
      <c r="Q5" s="12">
        <v>8</v>
      </c>
      <c r="R5" s="12">
        <v>0</v>
      </c>
      <c r="S5" s="12">
        <v>1</v>
      </c>
      <c r="T5" s="12">
        <v>7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>
        <v>1985</v>
      </c>
      <c r="Y6" s="12" t="s">
        <v>30</v>
      </c>
      <c r="Z6" s="67" t="s">
        <v>27</v>
      </c>
      <c r="AA6" s="12">
        <v>6</v>
      </c>
      <c r="AB6" s="12">
        <v>0</v>
      </c>
      <c r="AC6" s="12">
        <v>10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29</v>
      </c>
      <c r="D7" s="1" t="s">
        <v>27</v>
      </c>
      <c r="E7" s="12">
        <v>8</v>
      </c>
      <c r="F7" s="12">
        <v>0</v>
      </c>
      <c r="G7" s="12">
        <v>0</v>
      </c>
      <c r="H7" s="12">
        <v>2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67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>
        <v>1987</v>
      </c>
      <c r="Y8" s="12" t="s">
        <v>31</v>
      </c>
      <c r="Z8" s="67" t="s">
        <v>32</v>
      </c>
      <c r="AA8" s="12">
        <v>20</v>
      </c>
      <c r="AB8" s="12">
        <v>0</v>
      </c>
      <c r="AC8" s="12">
        <v>8</v>
      </c>
      <c r="AD8" s="12">
        <v>9</v>
      </c>
      <c r="AE8" s="12"/>
      <c r="AF8" s="68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>
        <v>1988</v>
      </c>
      <c r="Y9" s="12" t="s">
        <v>33</v>
      </c>
      <c r="Z9" s="67" t="s">
        <v>32</v>
      </c>
      <c r="AA9" s="12">
        <v>18</v>
      </c>
      <c r="AB9" s="12">
        <v>2</v>
      </c>
      <c r="AC9" s="12">
        <v>16</v>
      </c>
      <c r="AD9" s="12">
        <v>16</v>
      </c>
      <c r="AE9" s="12"/>
      <c r="AF9" s="68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32"/>
      <c r="K11" s="10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8"/>
      <c r="W11" s="19"/>
      <c r="X11" s="12">
        <v>1990</v>
      </c>
      <c r="Y11" s="12" t="s">
        <v>28</v>
      </c>
      <c r="Z11" s="69" t="s">
        <v>34</v>
      </c>
      <c r="AA11" s="12">
        <v>19</v>
      </c>
      <c r="AB11" s="12">
        <v>1</v>
      </c>
      <c r="AC11" s="12">
        <v>8</v>
      </c>
      <c r="AD11" s="12">
        <v>9</v>
      </c>
      <c r="AE11" s="12"/>
      <c r="AF11" s="68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32"/>
      <c r="K12" s="10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8"/>
      <c r="W12" s="19"/>
      <c r="X12" s="12"/>
      <c r="Y12" s="12"/>
      <c r="Z12" s="69"/>
      <c r="AA12" s="12"/>
      <c r="AB12" s="12"/>
      <c r="AC12" s="12"/>
      <c r="AD12" s="12"/>
      <c r="AE12" s="12"/>
      <c r="AF12" s="68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32"/>
      <c r="K13" s="10"/>
      <c r="L13" s="7"/>
      <c r="M13" s="7"/>
      <c r="N13" s="7"/>
      <c r="O13" s="7"/>
      <c r="P13" s="10"/>
      <c r="Q13" s="12"/>
      <c r="R13" s="12"/>
      <c r="S13" s="12"/>
      <c r="T13" s="12"/>
      <c r="U13" s="12"/>
      <c r="V13" s="58"/>
      <c r="W13" s="19"/>
      <c r="X13" s="12">
        <v>1992</v>
      </c>
      <c r="Y13" s="12" t="s">
        <v>33</v>
      </c>
      <c r="Z13" s="69" t="s">
        <v>34</v>
      </c>
      <c r="AA13" s="12">
        <v>10</v>
      </c>
      <c r="AB13" s="12">
        <v>0</v>
      </c>
      <c r="AC13" s="12">
        <v>3</v>
      </c>
      <c r="AD13" s="12">
        <v>7</v>
      </c>
      <c r="AE13" s="12"/>
      <c r="AF13" s="68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17</v>
      </c>
      <c r="F14" s="36">
        <f>SUM(F4:F13)</f>
        <v>1</v>
      </c>
      <c r="G14" s="36">
        <f>SUM(G4:G13)</f>
        <v>1</v>
      </c>
      <c r="H14" s="36">
        <f>SUM(H4:H13)</f>
        <v>5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16</v>
      </c>
      <c r="R14" s="36">
        <f>SUM(R4:R13)</f>
        <v>0</v>
      </c>
      <c r="S14" s="36">
        <f>SUM(S4:S13)</f>
        <v>3</v>
      </c>
      <c r="T14" s="36">
        <f>SUM(T4:T13)</f>
        <v>13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73</v>
      </c>
      <c r="AB14" s="36">
        <f>SUM(AB4:AB13)</f>
        <v>3</v>
      </c>
      <c r="AC14" s="36">
        <f>SUM(AC4:AC13)</f>
        <v>45</v>
      </c>
      <c r="AD14" s="36">
        <f>SUM(AD4:AD13)</f>
        <v>45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24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53" t="s">
        <v>35</v>
      </c>
      <c r="U17" s="16"/>
      <c r="V17" s="1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33</v>
      </c>
      <c r="F18" s="46">
        <f>PRODUCT(F14+R14)</f>
        <v>1</v>
      </c>
      <c r="G18" s="46">
        <f>PRODUCT(G14+S14)</f>
        <v>4</v>
      </c>
      <c r="H18" s="46">
        <f>PRODUCT(H14+T14)</f>
        <v>18</v>
      </c>
      <c r="I18" s="46">
        <f>PRODUCT(I14+U14)</f>
        <v>0</v>
      </c>
      <c r="J18" s="59">
        <v>0</v>
      </c>
      <c r="K18" s="16">
        <f>PRODUCT(K14+W14)</f>
        <v>0</v>
      </c>
      <c r="L18" s="52">
        <f>PRODUCT((F18+G18)/E18)</f>
        <v>0.15151515151515152</v>
      </c>
      <c r="M18" s="52">
        <f>PRODUCT(H18/E18)</f>
        <v>0.54545454545454541</v>
      </c>
      <c r="N18" s="52">
        <f>PRODUCT((F18+G18+H18)/E18)</f>
        <v>0.69696969696969702</v>
      </c>
      <c r="O18" s="52">
        <f>PRODUCT(I18/E18)</f>
        <v>0</v>
      </c>
      <c r="Q18" s="17"/>
      <c r="R18" s="17"/>
      <c r="S18" s="17"/>
      <c r="T18" s="53" t="s">
        <v>36</v>
      </c>
      <c r="U18" s="16"/>
      <c r="V18" s="16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73</v>
      </c>
      <c r="F19" s="46">
        <f>PRODUCT(AB14+AN14)</f>
        <v>3</v>
      </c>
      <c r="G19" s="46">
        <f>PRODUCT(AC14+AO14)</f>
        <v>45</v>
      </c>
      <c r="H19" s="46">
        <f>PRODUCT(AD14+AP14)</f>
        <v>45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0.65753424657534243</v>
      </c>
      <c r="M19" s="52">
        <f>PRODUCT(H19/E19)</f>
        <v>0.61643835616438358</v>
      </c>
      <c r="N19" s="52">
        <f>PRODUCT((F19+G19+H19)/E19)</f>
        <v>1.273972602739726</v>
      </c>
      <c r="O19" s="52">
        <f>PRODUCT(I19/E19)</f>
        <v>0</v>
      </c>
      <c r="Q19" s="17"/>
      <c r="R19" s="17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106</v>
      </c>
      <c r="F20" s="46">
        <f t="shared" ref="F20:I20" si="0">SUM(F17:F19)</f>
        <v>4</v>
      </c>
      <c r="G20" s="46">
        <f t="shared" si="0"/>
        <v>49</v>
      </c>
      <c r="H20" s="46">
        <f t="shared" si="0"/>
        <v>63</v>
      </c>
      <c r="I20" s="46">
        <f t="shared" si="0"/>
        <v>0</v>
      </c>
      <c r="J20" s="59">
        <v>0</v>
      </c>
      <c r="K20" s="16" t="e">
        <f>SUM(K17:K19)</f>
        <v>#DIV/0!</v>
      </c>
      <c r="L20" s="52">
        <f>PRODUCT((F20+G20)/E20)</f>
        <v>0.5</v>
      </c>
      <c r="M20" s="52">
        <f>PRODUCT(H20/E20)</f>
        <v>0.59433962264150941</v>
      </c>
      <c r="N20" s="52">
        <f>PRODUCT((F20+G20+H20)/E20)</f>
        <v>1.0943396226415094</v>
      </c>
      <c r="O20" s="52">
        <f>PRODUCT(I20/E20)</f>
        <v>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B7:L9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2018-12-08T07:49:00Z</dcterms:modified>
</cp:coreProperties>
</file>