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O13" i="3"/>
  <c r="J13" i="3"/>
  <c r="L13" i="3"/>
  <c r="M13" i="3"/>
  <c r="AF8" i="3"/>
  <c r="F14" i="3" l="1"/>
  <c r="J14" i="3"/>
  <c r="O14" i="3"/>
  <c r="L14" i="3" l="1"/>
  <c r="N14" i="3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<sst xmlns="http://schemas.openxmlformats.org/spreadsheetml/2006/main" count="72" uniqueCount="29">
  <si>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</si>
  <si>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</si>
  <si>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</si>
  <si>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</si>
  <si>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</si>
  <si>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</si>
  <si>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</si>
  <si>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</si>
  <si>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</si>
  <si>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</si>
  <si>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</si>
  <si>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</si>
  <si>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</si>
  <si>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</si>
  <si>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</si>
  <si>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</si>
  <si>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</si>
  <si>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</si>
  <si>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</si>
  <si>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Virkiä = Lapuan Virkiä  (1907)</t>
  </si>
  <si>
    <t>Jouni Heikkilä</t>
  </si>
  <si>
    <t>4.</t>
  </si>
  <si>
    <t>Virkiä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</si>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</sst>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17</v>
      </c>
      <c r="AB4" s="12">
        <v>1</v>
      </c>
      <c r="AC4" s="12">
        <v>4</v>
      </c>
      <c r="AD4" s="12">
        <v>14</v>
      </c>
      <c r="AE4" s="12">
        <v>47</v>
      </c>
      <c r="AF4" s="68">
        <v>0.46529999999999999</v>
      </c>
      <c r="AG4" s="10">
        <v>101</v>
      </c>
      <c r="AH4" s="56"/>
      <c r="AI4" s="56"/>
      <c r="AJ4" s="56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6</v>
      </c>
      <c r="AR4" s="58">
        <v>0.31569999999999998</v>
      </c>
      <c r="AS4" s="57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23</v>
      </c>
      <c r="Z6" s="1" t="s">
        <v>22</v>
      </c>
      <c r="AA6" s="12">
        <v>16</v>
      </c>
      <c r="AB6" s="12">
        <v>0</v>
      </c>
      <c r="AC6" s="12">
        <v>4</v>
      </c>
      <c r="AD6" s="12">
        <v>19</v>
      </c>
      <c r="AE6" s="12">
        <v>69</v>
      </c>
      <c r="AF6" s="68">
        <v>0.62160000000000004</v>
      </c>
      <c r="AG6" s="10">
        <v>111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23</v>
      </c>
      <c r="Z7" s="1" t="s">
        <v>22</v>
      </c>
      <c r="AA7" s="12">
        <v>13</v>
      </c>
      <c r="AB7" s="12">
        <v>0</v>
      </c>
      <c r="AC7" s="12">
        <v>11</v>
      </c>
      <c r="AD7" s="12">
        <v>10</v>
      </c>
      <c r="AE7" s="12">
        <v>49</v>
      </c>
      <c r="AF7" s="68">
        <v>0.56320000000000003</v>
      </c>
      <c r="AG7" s="10">
        <v>87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46</v>
      </c>
      <c r="AB8" s="36">
        <f>SUM(AB4:AB7)</f>
        <v>1</v>
      </c>
      <c r="AC8" s="36">
        <f>SUM(AC4:AC7)</f>
        <v>19</v>
      </c>
      <c r="AD8" s="36">
        <f>SUM(AD4:AD7)</f>
        <v>43</v>
      </c>
      <c r="AE8" s="36">
        <f>SUM(AE4:AE7)</f>
        <v>165</v>
      </c>
      <c r="AF8" s="37">
        <f>PRODUCT(AE8/AG8)</f>
        <v>0.55183946488294311</v>
      </c>
      <c r="AG8" s="21">
        <f>SUM(AG4:AG7)</f>
        <v>299</v>
      </c>
      <c r="AH8" s="18"/>
      <c r="AI8" s="29"/>
      <c r="AJ8" s="42"/>
      <c r="AK8" s="43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6</v>
      </c>
      <c r="AR8" s="37">
        <f>PRODUCT(AQ8/AS8)</f>
        <v>0.31578947368421051</v>
      </c>
      <c r="AS8" s="39">
        <f>SUM(AS4:AS7)</f>
        <v>19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49</v>
      </c>
      <c r="F13" s="48">
        <f>PRODUCT(AB8+AN8)</f>
        <v>1</v>
      </c>
      <c r="G13" s="48">
        <f>PRODUCT(AC8+AO8)</f>
        <v>19</v>
      </c>
      <c r="H13" s="48">
        <f>PRODUCT(AD8+AP8)</f>
        <v>44</v>
      </c>
      <c r="I13" s="48">
        <f>PRODUCT(AE8+AQ8)</f>
        <v>171</v>
      </c>
      <c r="J13" s="67">
        <f>PRODUCT(I13/K13)</f>
        <v>0.53773584905660377</v>
      </c>
      <c r="K13" s="10">
        <f>PRODUCT(AG8+AS8)</f>
        <v>318</v>
      </c>
      <c r="L13" s="54">
        <f>PRODUCT((F13+G13)/E13)</f>
        <v>0.40816326530612246</v>
      </c>
      <c r="M13" s="54">
        <f>PRODUCT(H13/E13)</f>
        <v>0.89795918367346939</v>
      </c>
      <c r="N13" s="54">
        <f>PRODUCT((F13+G13+H13)/E13)</f>
        <v>1.3061224489795917</v>
      </c>
      <c r="O13" s="54">
        <f>PRODUCT(I13/E13)</f>
        <v>3.489795918367347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49</v>
      </c>
      <c r="F14" s="48">
        <f t="shared" ref="F14:I14" si="0">SUM(F11:F13)</f>
        <v>1</v>
      </c>
      <c r="G14" s="48">
        <f t="shared" si="0"/>
        <v>19</v>
      </c>
      <c r="H14" s="48">
        <f t="shared" si="0"/>
        <v>44</v>
      </c>
      <c r="I14" s="48">
        <f t="shared" si="0"/>
        <v>171</v>
      </c>
      <c r="J14" s="67">
        <f>PRODUCT(I14/K14)</f>
        <v>0.53773584905660377</v>
      </c>
      <c r="K14" s="16">
        <f>SUM(K11:K13)</f>
        <v>318</v>
      </c>
      <c r="L14" s="54">
        <f>PRODUCT((F14+G14)/E14)</f>
        <v>0.40816326530612246</v>
      </c>
      <c r="M14" s="54">
        <f>PRODUCT(H14/E14)</f>
        <v>0.89795918367346939</v>
      </c>
      <c r="N14" s="54">
        <f>PRODUCT((F14+G14+H14)/E14)</f>
        <v>1.3061224489795917</v>
      </c>
      <c r="O14" s="54">
        <f>PRODUCT(I14/E14)</f>
        <v>3.489795918367347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2018-11-19T09:36:15Z</dcterms:modified>
</cp:coreProperties>
</file>