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Arvo-ottelut" sheetId="4" r:id="rId3"/>
    <sheet name="Pelinjohtaja" sheetId="2" r:id="rId4"/>
  </sheets>
  <calcPr calcId="145621"/>
</workbook>
</file>

<file path=xl/calcChain.xml><?xml version="1.0" encoding="utf-8"?>
<calcChain xmlns="http://schemas.openxmlformats.org/spreadsheetml/2006/main">
  <c r="O25" i="3" l="1"/>
  <c r="N25" i="3"/>
  <c r="M25" i="3"/>
  <c r="L25" i="3"/>
  <c r="K25" i="3"/>
  <c r="AS22" i="3"/>
  <c r="AQ22" i="3"/>
  <c r="AP22" i="3"/>
  <c r="AO22" i="3"/>
  <c r="AN22" i="3"/>
  <c r="AM22" i="3"/>
  <c r="AG22" i="3"/>
  <c r="K27" i="3" s="1"/>
  <c r="AE22" i="3"/>
  <c r="I27" i="3" s="1"/>
  <c r="AD22" i="3"/>
  <c r="AC22" i="3"/>
  <c r="G27" i="3" s="1"/>
  <c r="AB22" i="3"/>
  <c r="AA22" i="3"/>
  <c r="E27" i="3" s="1"/>
  <c r="W22" i="3"/>
  <c r="U22" i="3"/>
  <c r="T22" i="3"/>
  <c r="S22" i="3"/>
  <c r="R22" i="3"/>
  <c r="Q22" i="3"/>
  <c r="K22" i="3"/>
  <c r="K26" i="3" s="1"/>
  <c r="I22" i="3"/>
  <c r="I26" i="3" s="1"/>
  <c r="O26" i="3" s="1"/>
  <c r="H22" i="3"/>
  <c r="H26" i="3" s="1"/>
  <c r="G22" i="3"/>
  <c r="G26" i="3" s="1"/>
  <c r="G28" i="3" s="1"/>
  <c r="F22" i="3"/>
  <c r="F26" i="3" s="1"/>
  <c r="E22" i="3"/>
  <c r="E26" i="3" s="1"/>
  <c r="E28" i="3" s="1"/>
  <c r="L26" i="3" l="1"/>
  <c r="M26" i="3"/>
  <c r="N26" i="3"/>
  <c r="K28" i="3"/>
  <c r="F27" i="3"/>
  <c r="F28" i="3" s="1"/>
  <c r="H27" i="3"/>
  <c r="H28" i="3" s="1"/>
  <c r="M28" i="3" s="1"/>
  <c r="I28" i="3"/>
  <c r="O28" i="3" s="1"/>
  <c r="N28" i="3" l="1"/>
  <c r="L28" i="3"/>
  <c r="F29" i="2" l="1"/>
  <c r="T24" i="2"/>
  <c r="S24" i="2"/>
  <c r="R24" i="2"/>
  <c r="P24" i="2"/>
  <c r="G29" i="2"/>
  <c r="O24" i="2"/>
  <c r="Q24" i="2"/>
  <c r="N24" i="2"/>
  <c r="E29" i="2"/>
  <c r="L24" i="2"/>
  <c r="K24" i="2"/>
  <c r="J24" i="2"/>
  <c r="G24" i="2"/>
  <c r="G27" i="2"/>
  <c r="F24" i="2"/>
  <c r="F27" i="2"/>
  <c r="E24" i="2"/>
  <c r="E27" i="2"/>
  <c r="E30" i="2"/>
  <c r="F15" i="2"/>
  <c r="T10" i="2"/>
  <c r="S10" i="2"/>
  <c r="R10" i="2"/>
  <c r="P10" i="2"/>
  <c r="G15" i="2"/>
  <c r="O10" i="2"/>
  <c r="Q10" i="2"/>
  <c r="N10" i="2"/>
  <c r="E15" i="2"/>
  <c r="L10" i="2"/>
  <c r="K10" i="2"/>
  <c r="J10" i="2"/>
  <c r="G10" i="2"/>
  <c r="G13" i="2"/>
  <c r="G16" i="2"/>
  <c r="F10" i="2"/>
  <c r="F13" i="2"/>
  <c r="F16" i="2"/>
  <c r="H16" i="2"/>
  <c r="E10" i="2"/>
  <c r="E13" i="2"/>
  <c r="E16" i="2"/>
  <c r="G30" i="2"/>
  <c r="H15" i="2"/>
  <c r="H27" i="2"/>
  <c r="F30" i="2"/>
  <c r="H30" i="2"/>
  <c r="H29" i="2"/>
  <c r="H10" i="2"/>
  <c r="H13" i="2"/>
  <c r="H24" i="2"/>
</calcChain>
</file>

<file path=xl/sharedStrings.xml><?xml version="1.0" encoding="utf-8"?>
<sst xmlns="http://schemas.openxmlformats.org/spreadsheetml/2006/main" count="438" uniqueCount="133">
  <si>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</si>
  <si>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</si>
  <si>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</si>
  <si>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</si>
  <si>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</si>
  <si>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</si>
  <si>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</si>
  <si>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</si>
  <si>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</si>
  <si>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</si>
  <si>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</si>
  <si>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</si>
  <si>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</si>
  <si>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</si>
  <si>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</si>
  <si>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</si>
  <si>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</si>
  <si>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</si>
  <si>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</si>
  <si>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</si>
  <si>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</si>
  <si>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</si>
  <si>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</si>
  <si>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</si>
  <si>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</si>
  <si>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</si>
  <si>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</si>
  <si>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</si>
  <si>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</si>
  <si>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</si>
  <si>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</si>
  <si>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</si>
  <si>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</si>
  <si>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</si>
  <si>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Jari Heikkilä</t>
  </si>
  <si>
    <t>12.</t>
  </si>
  <si>
    <t>HP</t>
  </si>
  <si>
    <t>10.</t>
  </si>
  <si>
    <t>11.</t>
  </si>
  <si>
    <t>KPL</t>
  </si>
  <si>
    <t>22.08. 1976  HP - Tahko  3-20</t>
  </si>
  <si>
    <t xml:space="preserve">  16 v   5 kk 11 pv</t>
  </si>
  <si>
    <t>32.  ottelu</t>
  </si>
  <si>
    <t>09.05. 1982  KiU - KPL  13-3</t>
  </si>
  <si>
    <t>2.</t>
  </si>
  <si>
    <t>ykköspesis</t>
  </si>
  <si>
    <t xml:space="preserve"> </t>
  </si>
  <si>
    <t>5.</t>
  </si>
  <si>
    <t>6.</t>
  </si>
  <si>
    <t>7.</t>
  </si>
  <si>
    <t>Seurat</t>
  </si>
  <si>
    <t>HP = Haminan Palloilijat  (1928)</t>
  </si>
  <si>
    <t>3.</t>
  </si>
  <si>
    <t>ykkössarja</t>
  </si>
  <si>
    <t>KPL = Kouvolan Pallonlyöjät  (1931)</t>
  </si>
  <si>
    <t xml:space="preserve">  22 v   1 kk 28 pv</t>
  </si>
  <si>
    <t>11.3.1960</t>
  </si>
  <si>
    <t>8.</t>
  </si>
  <si>
    <t>YKKÖSPESIS</t>
  </si>
  <si>
    <t>MESTARUUSSARJA</t>
  </si>
  <si>
    <t>PELINJOHTAJAKORTTI</t>
  </si>
  <si>
    <t>MSU</t>
  </si>
  <si>
    <t xml:space="preserve">   Mitalit</t>
  </si>
  <si>
    <t>O</t>
  </si>
  <si>
    <t>V</t>
  </si>
  <si>
    <t>Voitto-%</t>
  </si>
  <si>
    <t>9.</t>
  </si>
  <si>
    <t xml:space="preserve"> MYP,  1  ottelu</t>
  </si>
  <si>
    <t xml:space="preserve"> MYP,  25 ottelua</t>
  </si>
  <si>
    <t xml:space="preserve">PLAY OFF </t>
  </si>
  <si>
    <t>SARJAT</t>
  </si>
  <si>
    <t>Puolivälierät</t>
  </si>
  <si>
    <t>Välierät</t>
  </si>
  <si>
    <t>Finaalit</t>
  </si>
  <si>
    <t>NSU</t>
  </si>
  <si>
    <t>1.</t>
  </si>
  <si>
    <t xml:space="preserve"> NYP,  18  ottelua</t>
  </si>
  <si>
    <t>PLAY OFF</t>
  </si>
  <si>
    <t>Seurat:</t>
  </si>
  <si>
    <t xml:space="preserve"> ITÄ - LÄNSI - KORTTI</t>
  </si>
  <si>
    <t>B-POJAT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</si>
  <si>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</si>
  <si>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</si>
  <si>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</si>
  <si>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</si>
  <si>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</si>
  <si>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</si>
  <si>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</si>
  <si>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</si>
  <si>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</si>
  <si>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</si>
  <si>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Itä</t>
  </si>
  <si>
    <t>A-POJAT</t>
  </si>
  <si>
    <t>19.08. 1978  Sotkamo</t>
  </si>
  <si>
    <t xml:space="preserve">  8-4</t>
  </si>
  <si>
    <t>1v</t>
  </si>
  <si>
    <t>kp</t>
  </si>
  <si>
    <t>Osmo Määttä</t>
  </si>
  <si>
    <t>14.07. 1979  Tohmajärvi</t>
  </si>
  <si>
    <t>10-3</t>
  </si>
  <si>
    <t>Ari Turppo</t>
  </si>
  <si>
    <t>13.08. 1977  Hamina</t>
  </si>
  <si>
    <t xml:space="preserve"> 6-4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</si>
  <si>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</si>
  <si>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</si>
  <si>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</si>
  <si>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</si>
  <si>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MYP,  22 ottelua</t>
  </si>
  <si>
    <t>Pesä Ysit</t>
  </si>
  <si>
    <t>Pesä Ysit = Pesä Ysit, Lappeenranta  (1976)</t>
  </si>
  <si>
    <t>Lyöty</t>
  </si>
  <si>
    <t>Tuotu</t>
  </si>
  <si>
    <t>Mitalit</t>
  </si>
  <si>
    <t xml:space="preserve"> Arvo-ottelut</t>
  </si>
  <si>
    <t xml:space="preserve">      Runkosarja TOP-30</t>
  </si>
  <si>
    <t>L+T</t>
  </si>
  <si>
    <t>0-0-0</t>
  </si>
  <si>
    <t>23.</t>
  </si>
  <si>
    <t>26.</t>
  </si>
  <si>
    <t>29.</t>
  </si>
  <si>
    <t>13.</t>
  </si>
  <si>
    <t>20.</t>
  </si>
  <si>
    <t>28.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</si>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</sst>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9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5" fillId="2" borderId="0" xfId="0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5" fontId="4" fillId="3" borderId="1" xfId="0" applyNumberFormat="1" applyFont="1" applyFill="1" applyBorder="1" applyAlignment="1">
      <alignment horizontal="center"/>
    </xf>
    <xf numFmtId="165" fontId="4" fillId="6" borderId="1" xfId="0" quotePrefix="1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8" fillId="2" borderId="0" xfId="0" applyFont="1" applyFill="1"/>
    <xf numFmtId="0" fontId="6" fillId="2" borderId="0" xfId="0" applyFont="1" applyFill="1"/>
    <xf numFmtId="0" fontId="6" fillId="0" borderId="0" xfId="0" applyFont="1" applyFill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/>
    <xf numFmtId="0" fontId="9" fillId="7" borderId="2" xfId="0" applyFont="1" applyFill="1" applyBorder="1" applyAlignment="1"/>
    <xf numFmtId="0" fontId="10" fillId="7" borderId="3" xfId="0" applyFont="1" applyFill="1" applyBorder="1" applyAlignment="1">
      <alignment horizontal="center" vertical="top"/>
    </xf>
    <xf numFmtId="0" fontId="10" fillId="7" borderId="3" xfId="0" applyFont="1" applyFill="1" applyBorder="1" applyAlignment="1">
      <alignment vertical="top"/>
    </xf>
    <xf numFmtId="0" fontId="10" fillId="0" borderId="0" xfId="0" applyFont="1"/>
    <xf numFmtId="0" fontId="11" fillId="2" borderId="0" xfId="0" applyFont="1" applyFill="1"/>
    <xf numFmtId="0" fontId="11" fillId="3" borderId="2" xfId="0" applyFont="1" applyFill="1" applyBorder="1" applyAlignment="1"/>
    <xf numFmtId="49" fontId="11" fillId="3" borderId="3" xfId="0" applyNumberFormat="1" applyFont="1" applyFill="1" applyBorder="1" applyAlignment="1">
      <alignment horizontal="left"/>
    </xf>
    <xf numFmtId="0" fontId="11" fillId="3" borderId="3" xfId="0" applyFont="1" applyFill="1" applyBorder="1" applyAlignment="1">
      <alignment horizontal="left" vertical="top"/>
    </xf>
    <xf numFmtId="49" fontId="11" fillId="3" borderId="3" xfId="0" applyNumberFormat="1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center" vertical="top"/>
    </xf>
    <xf numFmtId="0" fontId="11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vertical="top"/>
    </xf>
    <xf numFmtId="0" fontId="4" fillId="4" borderId="9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 vertical="top"/>
    </xf>
    <xf numFmtId="0" fontId="4" fillId="4" borderId="14" xfId="0" applyFont="1" applyFill="1" applyBorder="1" applyAlignment="1">
      <alignment vertical="top"/>
    </xf>
    <xf numFmtId="0" fontId="4" fillId="4" borderId="14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left" vertical="top"/>
    </xf>
    <xf numFmtId="0" fontId="8" fillId="0" borderId="0" xfId="0" applyFont="1"/>
    <xf numFmtId="0" fontId="4" fillId="4" borderId="1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4" borderId="15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6" fillId="0" borderId="0" xfId="0" applyFont="1"/>
    <xf numFmtId="0" fontId="4" fillId="4" borderId="10" xfId="0" applyFont="1" applyFill="1" applyBorder="1" applyAlignment="1">
      <alignment horizontal="left"/>
    </xf>
    <xf numFmtId="0" fontId="4" fillId="6" borderId="15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left"/>
    </xf>
    <xf numFmtId="0" fontId="4" fillId="6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165" fontId="4" fillId="3" borderId="15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 vertical="top"/>
    </xf>
    <xf numFmtId="0" fontId="4" fillId="4" borderId="6" xfId="0" applyFont="1" applyFill="1" applyBorder="1" applyAlignment="1">
      <alignment horizontal="center" vertical="top"/>
    </xf>
    <xf numFmtId="165" fontId="4" fillId="4" borderId="15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horizontal="center" vertical="top"/>
    </xf>
    <xf numFmtId="0" fontId="5" fillId="4" borderId="9" xfId="0" applyFont="1" applyFill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4" borderId="7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165" fontId="4" fillId="3" borderId="1" xfId="1" applyNumberFormat="1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left" vertical="top"/>
    </xf>
    <xf numFmtId="49" fontId="4" fillId="3" borderId="1" xfId="0" applyNumberFormat="1" applyFont="1" applyFill="1" applyBorder="1" applyAlignment="1">
      <alignment horizontal="center" vertical="top"/>
    </xf>
    <xf numFmtId="165" fontId="4" fillId="3" borderId="1" xfId="0" applyNumberFormat="1" applyFont="1" applyFill="1" applyBorder="1" applyAlignment="1">
      <alignment horizontal="center" vertical="top"/>
    </xf>
    <xf numFmtId="0" fontId="4" fillId="3" borderId="8" xfId="0" applyFont="1" applyFill="1" applyBorder="1" applyAlignment="1">
      <alignment vertical="top"/>
    </xf>
    <xf numFmtId="0" fontId="4" fillId="3" borderId="9" xfId="0" applyFont="1" applyFill="1" applyBorder="1" applyAlignment="1">
      <alignment vertical="top"/>
    </xf>
    <xf numFmtId="0" fontId="4" fillId="3" borderId="11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vertical="top"/>
    </xf>
    <xf numFmtId="165" fontId="4" fillId="4" borderId="1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vertical="top"/>
    </xf>
    <xf numFmtId="0" fontId="4" fillId="4" borderId="2" xfId="0" applyFont="1" applyFill="1" applyBorder="1" applyAlignment="1">
      <alignment horizontal="left" vertical="top"/>
    </xf>
    <xf numFmtId="0" fontId="4" fillId="4" borderId="13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165" fontId="4" fillId="6" borderId="4" xfId="0" applyNumberFormat="1" applyFont="1" applyFill="1" applyBorder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4" fillId="2" borderId="13" xfId="0" applyFont="1" applyFill="1" applyBorder="1" applyAlignment="1">
      <alignment horizontal="center"/>
    </xf>
    <xf numFmtId="0" fontId="9" fillId="6" borderId="2" xfId="0" applyFont="1" applyFill="1" applyBorder="1"/>
    <xf numFmtId="0" fontId="4" fillId="6" borderId="3" xfId="0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49" fontId="4" fillId="8" borderId="1" xfId="0" applyNumberFormat="1" applyFont="1" applyFill="1" applyBorder="1" applyAlignment="1">
      <alignment horizontal="left"/>
    </xf>
    <xf numFmtId="165" fontId="4" fillId="8" borderId="1" xfId="1" applyNumberFormat="1" applyFont="1" applyFill="1" applyBorder="1" applyAlignment="1"/>
    <xf numFmtId="165" fontId="4" fillId="8" borderId="1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left" vertical="top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11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10" fillId="0" borderId="0" xfId="0" applyFont="1" applyAlignment="1"/>
    <xf numFmtId="0" fontId="11" fillId="3" borderId="3" xfId="0" applyFont="1" applyFill="1" applyBorder="1" applyAlignment="1">
      <alignment horizontal="left"/>
    </xf>
    <xf numFmtId="0" fontId="11" fillId="0" borderId="0" xfId="0" applyFont="1" applyAlignment="1"/>
    <xf numFmtId="0" fontId="5" fillId="2" borderId="13" xfId="0" applyFont="1" applyFill="1" applyBorder="1" applyAlignment="1">
      <alignment horizontal="center"/>
    </xf>
    <xf numFmtId="0" fontId="4" fillId="4" borderId="2" xfId="0" applyFont="1" applyFill="1" applyBorder="1" applyAlignment="1"/>
    <xf numFmtId="0" fontId="4" fillId="4" borderId="9" xfId="0" applyFont="1" applyFill="1" applyBorder="1" applyAlignment="1">
      <alignment horizontal="center"/>
    </xf>
    <xf numFmtId="0" fontId="8" fillId="0" borderId="0" xfId="0" applyFont="1" applyAlignment="1"/>
    <xf numFmtId="0" fontId="4" fillId="4" borderId="1" xfId="0" applyFont="1" applyFill="1" applyBorder="1" applyAlignment="1">
      <alignment horizontal="left" vertical="top"/>
    </xf>
    <xf numFmtId="0" fontId="4" fillId="4" borderId="15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6" fillId="0" borderId="0" xfId="0" applyFont="1" applyAlignment="1"/>
    <xf numFmtId="0" fontId="4" fillId="6" borderId="12" xfId="0" applyFont="1" applyFill="1" applyBorder="1" applyAlignment="1">
      <alignment horizontal="left"/>
    </xf>
    <xf numFmtId="0" fontId="6" fillId="2" borderId="14" xfId="0" applyFont="1" applyFill="1" applyBorder="1" applyAlignment="1"/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left" vertical="top"/>
    </xf>
    <xf numFmtId="0" fontId="4" fillId="2" borderId="0" xfId="0" applyFont="1" applyFill="1" applyAlignment="1"/>
    <xf numFmtId="0" fontId="4" fillId="2" borderId="0" xfId="0" applyFont="1" applyFill="1" applyBorder="1" applyAlignment="1"/>
    <xf numFmtId="0" fontId="4" fillId="3" borderId="9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0" fontId="4" fillId="2" borderId="1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left" vertical="top"/>
    </xf>
    <xf numFmtId="0" fontId="5" fillId="2" borderId="15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 vertical="top"/>
    </xf>
    <xf numFmtId="0" fontId="4" fillId="3" borderId="12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center"/>
    </xf>
    <xf numFmtId="0" fontId="6" fillId="2" borderId="6" xfId="0" applyFont="1" applyFill="1" applyBorder="1" applyAlignme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4" fillId="3" borderId="0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1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12" xfId="0" applyFont="1" applyFill="1" applyBorder="1"/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/>
    <xf numFmtId="165" fontId="4" fillId="9" borderId="1" xfId="1" applyNumberFormat="1" applyFont="1" applyFill="1" applyBorder="1" applyAlignment="1">
      <alignment horizontal="center"/>
    </xf>
    <xf numFmtId="0" fontId="6" fillId="4" borderId="6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1" xfId="0" applyFont="1" applyFill="1" applyBorder="1"/>
    <xf numFmtId="0" fontId="6" fillId="4" borderId="0" xfId="0" applyFont="1" applyFill="1" applyBorder="1"/>
    <xf numFmtId="0" fontId="4" fillId="4" borderId="8" xfId="0" applyFont="1" applyFill="1" applyBorder="1"/>
    <xf numFmtId="0" fontId="6" fillId="4" borderId="9" xfId="0" applyFont="1" applyFill="1" applyBorder="1"/>
    <xf numFmtId="0" fontId="4" fillId="4" borderId="9" xfId="0" applyFont="1" applyFill="1" applyBorder="1"/>
    <xf numFmtId="0" fontId="4" fillId="4" borderId="9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6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72" customWidth="1"/>
    <col min="3" max="3" width="6.7109375" style="73" customWidth="1"/>
    <col min="4" max="4" width="9.5703125" style="72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73" customWidth="1"/>
    <col min="16" max="19" width="6.7109375" style="73" customWidth="1"/>
    <col min="20" max="20" width="0.7109375" style="33" customWidth="1"/>
    <col min="21" max="25" width="5.7109375" style="73" customWidth="1"/>
    <col min="26" max="26" width="8.7109375" style="73" customWidth="1"/>
    <col min="27" max="27" width="0.7109375" style="33" customWidth="1"/>
    <col min="28" max="32" width="5.7109375" style="73" customWidth="1"/>
    <col min="33" max="33" width="8.7109375" style="73" customWidth="1"/>
    <col min="34" max="34" width="0.7109375" style="33" customWidth="1"/>
    <col min="35" max="40" width="5.7109375" style="73" customWidth="1"/>
    <col min="41" max="41" width="94.5703125" style="3" customWidth="1"/>
    <col min="42" max="16384" width="9.140625" style="5"/>
  </cols>
  <sheetData>
    <row r="1" spans="1:41" x14ac:dyDescent="0.25">
      <c r="A1" s="3"/>
      <c r="B1" s="7" t="s">
        <v>34</v>
      </c>
      <c r="C1" s="8"/>
      <c r="D1" s="9"/>
      <c r="E1" s="10" t="s">
        <v>56</v>
      </c>
      <c r="F1" s="11"/>
      <c r="G1" s="11"/>
      <c r="H1" s="11"/>
      <c r="I1" s="8"/>
      <c r="J1" s="8"/>
      <c r="K1" s="8"/>
      <c r="L1" s="11"/>
      <c r="M1" s="8"/>
      <c r="N1" s="8"/>
      <c r="O1" s="216"/>
      <c r="P1" s="11"/>
      <c r="Q1" s="11"/>
      <c r="R1" s="11"/>
      <c r="S1" s="11"/>
      <c r="T1" s="12"/>
      <c r="U1" s="11"/>
      <c r="V1" s="8"/>
      <c r="W1" s="8"/>
      <c r="X1" s="8"/>
      <c r="Y1" s="8"/>
      <c r="Z1" s="8"/>
      <c r="AA1" s="12"/>
      <c r="AB1" s="8"/>
      <c r="AC1" s="8"/>
      <c r="AD1" s="8"/>
      <c r="AE1" s="8"/>
      <c r="AF1" s="8"/>
      <c r="AG1" s="8"/>
      <c r="AH1" s="12"/>
      <c r="AI1" s="8"/>
      <c r="AJ1" s="8"/>
      <c r="AK1" s="8"/>
      <c r="AL1" s="8"/>
      <c r="AM1" s="8"/>
      <c r="AN1" s="8"/>
    </row>
    <row r="2" spans="1:41" s="6" customFormat="1" ht="15" customHeight="1" x14ac:dyDescent="0.2">
      <c r="A2" s="4"/>
      <c r="B2" s="13" t="s">
        <v>59</v>
      </c>
      <c r="C2" s="14"/>
      <c r="D2" s="15"/>
      <c r="E2" s="16" t="s">
        <v>12</v>
      </c>
      <c r="F2" s="17"/>
      <c r="G2" s="17"/>
      <c r="H2" s="17"/>
      <c r="I2" s="24" t="s">
        <v>13</v>
      </c>
      <c r="J2" s="20"/>
      <c r="K2" s="17"/>
      <c r="L2" s="17"/>
      <c r="M2" s="17"/>
      <c r="N2" s="18"/>
      <c r="O2" s="217"/>
      <c r="P2" s="24" t="s">
        <v>114</v>
      </c>
      <c r="Q2" s="18"/>
      <c r="R2" s="18"/>
      <c r="S2" s="21"/>
      <c r="T2" s="22"/>
      <c r="U2" s="23" t="s">
        <v>14</v>
      </c>
      <c r="V2" s="17"/>
      <c r="W2" s="17"/>
      <c r="X2" s="17"/>
      <c r="Y2" s="23"/>
      <c r="Z2" s="23"/>
      <c r="AA2" s="153"/>
      <c r="AB2" s="23" t="s">
        <v>15</v>
      </c>
      <c r="AC2" s="17"/>
      <c r="AD2" s="17"/>
      <c r="AE2" s="17"/>
      <c r="AF2" s="17"/>
      <c r="AG2" s="17"/>
      <c r="AH2" s="153"/>
      <c r="AI2" s="25" t="s">
        <v>113</v>
      </c>
      <c r="AJ2" s="17"/>
      <c r="AK2" s="17"/>
      <c r="AL2" s="23"/>
      <c r="AM2" s="17" t="s">
        <v>112</v>
      </c>
      <c r="AN2" s="18"/>
      <c r="AO2" s="4"/>
    </row>
    <row r="3" spans="1:41" s="6" customFormat="1" ht="15" customHeight="1" x14ac:dyDescent="0.2">
      <c r="A3" s="4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17</v>
      </c>
      <c r="K3" s="21" t="s">
        <v>18</v>
      </c>
      <c r="L3" s="21" t="s">
        <v>19</v>
      </c>
      <c r="M3" s="21" t="s">
        <v>20</v>
      </c>
      <c r="N3" s="21" t="s">
        <v>21</v>
      </c>
      <c r="O3" s="217"/>
      <c r="P3" s="21" t="s">
        <v>5</v>
      </c>
      <c r="Q3" s="21" t="s">
        <v>6</v>
      </c>
      <c r="R3" s="21" t="s">
        <v>115</v>
      </c>
      <c r="S3" s="21" t="s">
        <v>16</v>
      </c>
      <c r="T3" s="26"/>
      <c r="U3" s="21" t="s">
        <v>3</v>
      </c>
      <c r="V3" s="21" t="s">
        <v>8</v>
      </c>
      <c r="W3" s="18" t="s">
        <v>5</v>
      </c>
      <c r="X3" s="21" t="s">
        <v>6</v>
      </c>
      <c r="Y3" s="21" t="s">
        <v>16</v>
      </c>
      <c r="Z3" s="21" t="s">
        <v>21</v>
      </c>
      <c r="AA3" s="153"/>
      <c r="AB3" s="18" t="s">
        <v>3</v>
      </c>
      <c r="AC3" s="21" t="s">
        <v>8</v>
      </c>
      <c r="AD3" s="18" t="s">
        <v>5</v>
      </c>
      <c r="AE3" s="21" t="s">
        <v>6</v>
      </c>
      <c r="AF3" s="21" t="s">
        <v>16</v>
      </c>
      <c r="AG3" s="21" t="s">
        <v>21</v>
      </c>
      <c r="AH3" s="153"/>
      <c r="AI3" s="21" t="s">
        <v>22</v>
      </c>
      <c r="AJ3" s="21" t="s">
        <v>23</v>
      </c>
      <c r="AK3" s="18" t="s">
        <v>33</v>
      </c>
      <c r="AL3" s="18" t="s">
        <v>30</v>
      </c>
      <c r="AM3" s="20" t="s">
        <v>31</v>
      </c>
      <c r="AN3" s="21" t="s">
        <v>32</v>
      </c>
      <c r="AO3" s="4"/>
    </row>
    <row r="4" spans="1:41" s="6" customFormat="1" ht="15" customHeight="1" x14ac:dyDescent="0.2">
      <c r="A4" s="4"/>
      <c r="B4" s="27">
        <v>1976</v>
      </c>
      <c r="C4" s="27" t="s">
        <v>35</v>
      </c>
      <c r="D4" s="7" t="s">
        <v>36</v>
      </c>
      <c r="E4" s="27">
        <v>2</v>
      </c>
      <c r="F4" s="27">
        <v>0</v>
      </c>
      <c r="G4" s="28">
        <v>1</v>
      </c>
      <c r="H4" s="27">
        <v>1</v>
      </c>
      <c r="I4" s="27"/>
      <c r="J4" s="27"/>
      <c r="K4" s="27"/>
      <c r="L4" s="27"/>
      <c r="M4" s="27"/>
      <c r="N4" s="29"/>
      <c r="O4" s="217"/>
      <c r="P4" s="21"/>
      <c r="Q4" s="21"/>
      <c r="R4" s="21"/>
      <c r="S4" s="21"/>
      <c r="T4" s="26"/>
      <c r="U4" s="27"/>
      <c r="V4" s="27"/>
      <c r="W4" s="28"/>
      <c r="X4" s="27"/>
      <c r="Y4" s="27"/>
      <c r="Z4" s="30"/>
      <c r="AA4" s="153"/>
      <c r="AB4" s="28"/>
      <c r="AC4" s="27"/>
      <c r="AD4" s="27"/>
      <c r="AE4" s="27"/>
      <c r="AF4" s="27"/>
      <c r="AG4" s="27"/>
      <c r="AH4" s="153"/>
      <c r="AI4" s="27"/>
      <c r="AJ4" s="27"/>
      <c r="AK4" s="28"/>
      <c r="AL4" s="28"/>
      <c r="AM4" s="30"/>
      <c r="AN4" s="27"/>
      <c r="AO4" s="4"/>
    </row>
    <row r="5" spans="1:41" s="6" customFormat="1" ht="15" customHeight="1" x14ac:dyDescent="0.2">
      <c r="A5" s="4"/>
      <c r="B5" s="241">
        <v>1977</v>
      </c>
      <c r="C5" s="241" t="s">
        <v>44</v>
      </c>
      <c r="D5" s="242" t="s">
        <v>36</v>
      </c>
      <c r="E5" s="241"/>
      <c r="F5" s="235" t="s">
        <v>132</v>
      </c>
      <c r="G5" s="241"/>
      <c r="H5" s="241"/>
      <c r="I5" s="241"/>
      <c r="J5" s="241"/>
      <c r="K5" s="241"/>
      <c r="L5" s="241"/>
      <c r="M5" s="241"/>
      <c r="N5" s="243"/>
      <c r="O5" s="217"/>
      <c r="P5" s="21"/>
      <c r="Q5" s="21"/>
      <c r="R5" s="21"/>
      <c r="S5" s="21"/>
      <c r="T5" s="26"/>
      <c r="U5" s="27"/>
      <c r="V5" s="27"/>
      <c r="W5" s="27"/>
      <c r="X5" s="27"/>
      <c r="Y5" s="27"/>
      <c r="Z5" s="30"/>
      <c r="AA5" s="153"/>
      <c r="AB5" s="28"/>
      <c r="AC5" s="27"/>
      <c r="AD5" s="27"/>
      <c r="AE5" s="27"/>
      <c r="AF5" s="27"/>
      <c r="AG5" s="27"/>
      <c r="AH5" s="153"/>
      <c r="AI5" s="27"/>
      <c r="AJ5" s="27"/>
      <c r="AK5" s="27"/>
      <c r="AL5" s="27"/>
      <c r="AM5" s="27"/>
      <c r="AN5" s="27"/>
      <c r="AO5" s="4"/>
    </row>
    <row r="6" spans="1:41" s="6" customFormat="1" ht="15" customHeight="1" x14ac:dyDescent="0.2">
      <c r="A6" s="4"/>
      <c r="B6" s="241">
        <v>1978</v>
      </c>
      <c r="C6" s="241" t="s">
        <v>52</v>
      </c>
      <c r="D6" s="242" t="s">
        <v>36</v>
      </c>
      <c r="E6" s="241"/>
      <c r="F6" s="235" t="s">
        <v>132</v>
      </c>
      <c r="G6" s="241"/>
      <c r="H6" s="241"/>
      <c r="I6" s="241"/>
      <c r="J6" s="241"/>
      <c r="K6" s="241"/>
      <c r="L6" s="241"/>
      <c r="M6" s="241"/>
      <c r="N6" s="243"/>
      <c r="O6" s="217"/>
      <c r="P6" s="21"/>
      <c r="Q6" s="21"/>
      <c r="R6" s="21"/>
      <c r="S6" s="21"/>
      <c r="T6" s="26"/>
      <c r="U6" s="27"/>
      <c r="V6" s="27"/>
      <c r="W6" s="27"/>
      <c r="X6" s="27"/>
      <c r="Y6" s="27"/>
      <c r="Z6" s="30"/>
      <c r="AA6" s="153"/>
      <c r="AB6" s="28"/>
      <c r="AC6" s="27"/>
      <c r="AD6" s="27"/>
      <c r="AE6" s="27"/>
      <c r="AF6" s="27"/>
      <c r="AG6" s="27"/>
      <c r="AH6" s="153"/>
      <c r="AI6" s="27"/>
      <c r="AJ6" s="27"/>
      <c r="AK6" s="27"/>
      <c r="AL6" s="27"/>
      <c r="AM6" s="27"/>
      <c r="AN6" s="27"/>
      <c r="AO6" s="4"/>
    </row>
    <row r="7" spans="1:41" s="6" customFormat="1" ht="15" customHeight="1" x14ac:dyDescent="0.2">
      <c r="A7" s="4"/>
      <c r="B7" s="241">
        <v>1979</v>
      </c>
      <c r="C7" s="241" t="s">
        <v>75</v>
      </c>
      <c r="D7" s="242" t="s">
        <v>36</v>
      </c>
      <c r="E7" s="236"/>
      <c r="F7" s="235" t="s">
        <v>132</v>
      </c>
      <c r="G7" s="241"/>
      <c r="H7" s="241"/>
      <c r="I7" s="241"/>
      <c r="J7" s="241"/>
      <c r="K7" s="241"/>
      <c r="L7" s="241"/>
      <c r="M7" s="241"/>
      <c r="N7" s="243"/>
      <c r="O7" s="217"/>
      <c r="P7" s="21"/>
      <c r="Q7" s="21"/>
      <c r="R7" s="21"/>
      <c r="S7" s="21"/>
      <c r="T7" s="26"/>
      <c r="U7" s="27"/>
      <c r="V7" s="27"/>
      <c r="W7" s="27"/>
      <c r="X7" s="27"/>
      <c r="Y7" s="27"/>
      <c r="Z7" s="30"/>
      <c r="AA7" s="153"/>
      <c r="AB7" s="40"/>
      <c r="AC7" s="31"/>
      <c r="AD7" s="31"/>
      <c r="AE7" s="31"/>
      <c r="AF7" s="31"/>
      <c r="AG7" s="31"/>
      <c r="AH7" s="153"/>
      <c r="AI7" s="27"/>
      <c r="AJ7" s="27"/>
      <c r="AK7" s="27"/>
      <c r="AL7" s="27"/>
      <c r="AM7" s="27"/>
      <c r="AN7" s="27"/>
      <c r="AO7" s="4"/>
    </row>
    <row r="8" spans="1:41" s="6" customFormat="1" ht="15" customHeight="1" x14ac:dyDescent="0.2">
      <c r="A8" s="4"/>
      <c r="B8" s="241">
        <v>1980</v>
      </c>
      <c r="C8" s="241" t="s">
        <v>75</v>
      </c>
      <c r="D8" s="242" t="s">
        <v>36</v>
      </c>
      <c r="E8" s="241"/>
      <c r="F8" s="235" t="s">
        <v>132</v>
      </c>
      <c r="G8" s="241"/>
      <c r="H8" s="241"/>
      <c r="I8" s="241"/>
      <c r="J8" s="241"/>
      <c r="K8" s="241"/>
      <c r="L8" s="241"/>
      <c r="M8" s="241"/>
      <c r="N8" s="243"/>
      <c r="O8" s="217"/>
      <c r="P8" s="21"/>
      <c r="Q8" s="21"/>
      <c r="R8" s="21"/>
      <c r="S8" s="21"/>
      <c r="T8" s="26"/>
      <c r="U8" s="27"/>
      <c r="V8" s="27"/>
      <c r="W8" s="27"/>
      <c r="X8" s="27"/>
      <c r="Y8" s="27"/>
      <c r="Z8" s="30"/>
      <c r="AA8" s="153"/>
      <c r="AB8" s="40"/>
      <c r="AC8" s="31"/>
      <c r="AD8" s="31"/>
      <c r="AE8" s="31"/>
      <c r="AF8" s="31"/>
      <c r="AG8" s="31"/>
      <c r="AH8" s="153"/>
      <c r="AI8" s="27"/>
      <c r="AJ8" s="27"/>
      <c r="AK8" s="27"/>
      <c r="AL8" s="27"/>
      <c r="AM8" s="27"/>
      <c r="AN8" s="27"/>
      <c r="AO8" s="4"/>
    </row>
    <row r="9" spans="1:41" s="6" customFormat="1" ht="15" customHeight="1" x14ac:dyDescent="0.25">
      <c r="A9" s="4"/>
      <c r="B9" s="27">
        <v>1981</v>
      </c>
      <c r="C9" s="27" t="s">
        <v>37</v>
      </c>
      <c r="D9" s="32" t="s">
        <v>36</v>
      </c>
      <c r="E9" s="27">
        <v>22</v>
      </c>
      <c r="F9" s="27">
        <v>0</v>
      </c>
      <c r="G9" s="27">
        <v>9</v>
      </c>
      <c r="H9" s="27">
        <v>15</v>
      </c>
      <c r="I9" s="27">
        <v>116</v>
      </c>
      <c r="J9" s="27">
        <v>59</v>
      </c>
      <c r="K9" s="27">
        <v>29</v>
      </c>
      <c r="L9" s="27">
        <v>19</v>
      </c>
      <c r="M9" s="27">
        <v>9</v>
      </c>
      <c r="N9" s="29">
        <v>0.57999999999999996</v>
      </c>
      <c r="O9" s="217"/>
      <c r="P9" s="21"/>
      <c r="Q9" s="21"/>
      <c r="R9" s="21"/>
      <c r="S9" s="21" t="s">
        <v>117</v>
      </c>
      <c r="T9" s="33">
        <v>200</v>
      </c>
      <c r="U9" s="27"/>
      <c r="V9" s="27"/>
      <c r="W9" s="27"/>
      <c r="X9" s="27"/>
      <c r="Y9" s="27"/>
      <c r="Z9" s="30"/>
      <c r="AA9" s="181" t="e">
        <v>#DIV/0!</v>
      </c>
      <c r="AB9" s="40">
        <v>6</v>
      </c>
      <c r="AC9" s="31">
        <v>0</v>
      </c>
      <c r="AD9" s="31">
        <v>0</v>
      </c>
      <c r="AE9" s="31">
        <v>3</v>
      </c>
      <c r="AF9" s="31">
        <v>22</v>
      </c>
      <c r="AG9" s="66">
        <v>0.46800000000000003</v>
      </c>
      <c r="AH9" s="181" t="e">
        <v>#DIV/0!</v>
      </c>
      <c r="AI9" s="27"/>
      <c r="AJ9" s="27"/>
      <c r="AK9" s="27"/>
      <c r="AL9" s="27"/>
      <c r="AM9" s="27"/>
      <c r="AN9" s="27"/>
      <c r="AO9" s="4"/>
    </row>
    <row r="10" spans="1:41" s="6" customFormat="1" ht="15" customHeight="1" x14ac:dyDescent="0.25">
      <c r="A10" s="4"/>
      <c r="B10" s="27">
        <v>1982</v>
      </c>
      <c r="C10" s="27" t="s">
        <v>38</v>
      </c>
      <c r="D10" s="32" t="s">
        <v>39</v>
      </c>
      <c r="E10" s="27">
        <v>22</v>
      </c>
      <c r="F10" s="27">
        <v>1</v>
      </c>
      <c r="G10" s="27">
        <v>15</v>
      </c>
      <c r="H10" s="27">
        <v>17</v>
      </c>
      <c r="I10" s="27">
        <v>89</v>
      </c>
      <c r="J10" s="27">
        <v>34</v>
      </c>
      <c r="K10" s="27">
        <v>24</v>
      </c>
      <c r="L10" s="27">
        <v>15</v>
      </c>
      <c r="M10" s="27">
        <v>16</v>
      </c>
      <c r="N10" s="29">
        <v>0.47089947089947087</v>
      </c>
      <c r="O10" s="217"/>
      <c r="P10" s="21" t="s">
        <v>118</v>
      </c>
      <c r="Q10" s="21"/>
      <c r="R10" s="21" t="s">
        <v>119</v>
      </c>
      <c r="S10" s="21"/>
      <c r="T10" s="33">
        <v>189</v>
      </c>
      <c r="U10" s="27"/>
      <c r="V10" s="27"/>
      <c r="W10" s="27"/>
      <c r="X10" s="27"/>
      <c r="Y10" s="27"/>
      <c r="Z10" s="30"/>
      <c r="AA10" s="181" t="e">
        <v>#DIV/0!</v>
      </c>
      <c r="AB10" s="40">
        <v>6</v>
      </c>
      <c r="AC10" s="31">
        <v>0</v>
      </c>
      <c r="AD10" s="31">
        <v>4</v>
      </c>
      <c r="AE10" s="31">
        <v>5</v>
      </c>
      <c r="AF10" s="31">
        <v>17</v>
      </c>
      <c r="AG10" s="66">
        <v>0.36199999999999999</v>
      </c>
      <c r="AH10" s="181" t="e">
        <v>#DIV/0!</v>
      </c>
      <c r="AI10" s="27"/>
      <c r="AJ10" s="27"/>
      <c r="AK10" s="27"/>
      <c r="AL10" s="27"/>
      <c r="AM10" s="27"/>
      <c r="AN10" s="27"/>
      <c r="AO10" s="4"/>
    </row>
    <row r="11" spans="1:41" s="6" customFormat="1" ht="15" customHeight="1" x14ac:dyDescent="0.25">
      <c r="A11" s="4"/>
      <c r="B11" s="34">
        <v>1983</v>
      </c>
      <c r="C11" s="34" t="s">
        <v>52</v>
      </c>
      <c r="D11" s="35" t="s">
        <v>36</v>
      </c>
      <c r="E11" s="34"/>
      <c r="F11" s="36" t="s">
        <v>53</v>
      </c>
      <c r="G11" s="37"/>
      <c r="H11" s="38"/>
      <c r="I11" s="34"/>
      <c r="J11" s="34"/>
      <c r="K11" s="34"/>
      <c r="L11" s="34"/>
      <c r="M11" s="34"/>
      <c r="N11" s="39"/>
      <c r="O11" s="217"/>
      <c r="P11" s="21"/>
      <c r="Q11" s="21"/>
      <c r="R11" s="21"/>
      <c r="S11" s="21"/>
      <c r="T11" s="33">
        <v>0</v>
      </c>
      <c r="U11" s="27"/>
      <c r="V11" s="27"/>
      <c r="W11" s="28"/>
      <c r="X11" s="27"/>
      <c r="Y11" s="27"/>
      <c r="Z11" s="14"/>
      <c r="AA11" s="181">
        <v>0</v>
      </c>
      <c r="AB11" s="40"/>
      <c r="AC11" s="40"/>
      <c r="AD11" s="40"/>
      <c r="AE11" s="40"/>
      <c r="AF11" s="40"/>
      <c r="AG11" s="40"/>
      <c r="AH11" s="181">
        <v>0</v>
      </c>
      <c r="AI11" s="27"/>
      <c r="AJ11" s="41"/>
      <c r="AK11" s="41"/>
      <c r="AL11" s="28"/>
      <c r="AM11" s="30"/>
      <c r="AN11" s="27"/>
      <c r="AO11" s="4"/>
    </row>
    <row r="12" spans="1:41" s="6" customFormat="1" ht="15" customHeight="1" x14ac:dyDescent="0.25">
      <c r="A12" s="4"/>
      <c r="B12" s="27">
        <v>1984</v>
      </c>
      <c r="C12" s="27" t="s">
        <v>38</v>
      </c>
      <c r="D12" s="32" t="s">
        <v>36</v>
      </c>
      <c r="E12" s="27">
        <v>22</v>
      </c>
      <c r="F12" s="27">
        <v>0</v>
      </c>
      <c r="G12" s="27">
        <v>7</v>
      </c>
      <c r="H12" s="27">
        <v>15</v>
      </c>
      <c r="I12" s="27">
        <v>87</v>
      </c>
      <c r="J12" s="27">
        <v>33</v>
      </c>
      <c r="K12" s="27">
        <v>23</v>
      </c>
      <c r="L12" s="27">
        <v>24</v>
      </c>
      <c r="M12" s="27">
        <v>7</v>
      </c>
      <c r="N12" s="42">
        <v>0.46800000000000003</v>
      </c>
      <c r="O12" s="217"/>
      <c r="P12" s="21"/>
      <c r="Q12" s="21"/>
      <c r="R12" s="21"/>
      <c r="S12" s="21"/>
      <c r="T12" s="26"/>
      <c r="U12" s="27"/>
      <c r="V12" s="27"/>
      <c r="W12" s="27"/>
      <c r="X12" s="27"/>
      <c r="Y12" s="27"/>
      <c r="Z12" s="30"/>
      <c r="AA12" s="181" t="e">
        <v>#DIV/0!</v>
      </c>
      <c r="AB12" s="40">
        <v>6</v>
      </c>
      <c r="AC12" s="31">
        <v>0</v>
      </c>
      <c r="AD12" s="31">
        <v>1</v>
      </c>
      <c r="AE12" s="31">
        <v>3</v>
      </c>
      <c r="AF12" s="31">
        <v>23</v>
      </c>
      <c r="AG12" s="66">
        <v>0.48899999999999999</v>
      </c>
      <c r="AH12" s="181" t="e">
        <v>#DIV/0!</v>
      </c>
      <c r="AI12" s="27"/>
      <c r="AJ12" s="27"/>
      <c r="AK12" s="27"/>
      <c r="AL12" s="27"/>
      <c r="AM12" s="27"/>
      <c r="AN12" s="27"/>
      <c r="AO12" s="4"/>
    </row>
    <row r="13" spans="1:41" s="6" customFormat="1" ht="15" customHeight="1" x14ac:dyDescent="0.25">
      <c r="A13" s="4"/>
      <c r="B13" s="34">
        <v>1985</v>
      </c>
      <c r="C13" s="34" t="s">
        <v>52</v>
      </c>
      <c r="D13" s="35" t="s">
        <v>36</v>
      </c>
      <c r="E13" s="34"/>
      <c r="F13" s="36" t="s">
        <v>53</v>
      </c>
      <c r="G13" s="37"/>
      <c r="H13" s="38"/>
      <c r="I13" s="34"/>
      <c r="J13" s="34"/>
      <c r="K13" s="34"/>
      <c r="L13" s="34"/>
      <c r="M13" s="34"/>
      <c r="N13" s="39"/>
      <c r="O13" s="217"/>
      <c r="P13" s="21"/>
      <c r="Q13" s="21"/>
      <c r="R13" s="21"/>
      <c r="S13" s="21"/>
      <c r="T13" s="26"/>
      <c r="U13" s="27"/>
      <c r="V13" s="27"/>
      <c r="W13" s="28"/>
      <c r="X13" s="27"/>
      <c r="Y13" s="27"/>
      <c r="Z13" s="14"/>
      <c r="AA13" s="181">
        <v>0</v>
      </c>
      <c r="AB13" s="40"/>
      <c r="AC13" s="40"/>
      <c r="AD13" s="40"/>
      <c r="AE13" s="40"/>
      <c r="AF13" s="40"/>
      <c r="AG13" s="40"/>
      <c r="AH13" s="181">
        <v>0</v>
      </c>
      <c r="AI13" s="27"/>
      <c r="AJ13" s="41"/>
      <c r="AK13" s="41"/>
      <c r="AL13" s="28"/>
      <c r="AM13" s="30"/>
      <c r="AN13" s="27"/>
      <c r="AO13" s="4"/>
    </row>
    <row r="14" spans="1:41" s="6" customFormat="1" ht="15" customHeight="1" x14ac:dyDescent="0.25">
      <c r="A14" s="4"/>
      <c r="B14" s="27">
        <v>1986</v>
      </c>
      <c r="C14" s="27" t="s">
        <v>37</v>
      </c>
      <c r="D14" s="32" t="s">
        <v>36</v>
      </c>
      <c r="E14" s="27">
        <v>22</v>
      </c>
      <c r="F14" s="27">
        <v>2</v>
      </c>
      <c r="G14" s="27">
        <v>11</v>
      </c>
      <c r="H14" s="27">
        <v>26</v>
      </c>
      <c r="I14" s="27">
        <v>120</v>
      </c>
      <c r="J14" s="27">
        <v>33</v>
      </c>
      <c r="K14" s="27">
        <v>40</v>
      </c>
      <c r="L14" s="27">
        <v>34</v>
      </c>
      <c r="M14" s="27">
        <v>13</v>
      </c>
      <c r="N14" s="42">
        <v>0.63200000000000001</v>
      </c>
      <c r="O14" s="217"/>
      <c r="P14" s="21"/>
      <c r="Q14" s="21" t="s">
        <v>120</v>
      </c>
      <c r="R14" s="21" t="s">
        <v>122</v>
      </c>
      <c r="S14" s="21" t="s">
        <v>121</v>
      </c>
      <c r="T14" s="26"/>
      <c r="U14" s="27"/>
      <c r="V14" s="27"/>
      <c r="W14" s="27"/>
      <c r="X14" s="27"/>
      <c r="Y14" s="27"/>
      <c r="Z14" s="30"/>
      <c r="AA14" s="181" t="e">
        <v>#DIV/0!</v>
      </c>
      <c r="AB14" s="40">
        <v>8</v>
      </c>
      <c r="AC14" s="31">
        <v>0</v>
      </c>
      <c r="AD14" s="31">
        <v>4</v>
      </c>
      <c r="AE14" s="31">
        <v>5</v>
      </c>
      <c r="AF14" s="31">
        <v>48</v>
      </c>
      <c r="AG14" s="66">
        <v>0.64900000000000002</v>
      </c>
      <c r="AH14" s="181" t="e">
        <v>#DIV/0!</v>
      </c>
      <c r="AI14" s="27"/>
      <c r="AJ14" s="27"/>
      <c r="AK14" s="27"/>
      <c r="AL14" s="27"/>
      <c r="AM14" s="27"/>
      <c r="AN14" s="27"/>
      <c r="AO14" s="4"/>
    </row>
    <row r="15" spans="1:41" s="6" customFormat="1" ht="15" customHeight="1" x14ac:dyDescent="0.2">
      <c r="A15" s="4"/>
      <c r="B15" s="34">
        <v>1987</v>
      </c>
      <c r="C15" s="34" t="s">
        <v>47</v>
      </c>
      <c r="D15" s="35" t="s">
        <v>36</v>
      </c>
      <c r="E15" s="34"/>
      <c r="F15" s="36" t="s">
        <v>53</v>
      </c>
      <c r="G15" s="37"/>
      <c r="H15" s="38"/>
      <c r="I15" s="34"/>
      <c r="J15" s="34"/>
      <c r="K15" s="34"/>
      <c r="L15" s="34"/>
      <c r="M15" s="34"/>
      <c r="N15" s="39"/>
      <c r="O15" s="217"/>
      <c r="P15" s="21"/>
      <c r="Q15" s="21"/>
      <c r="R15" s="21"/>
      <c r="S15" s="21"/>
      <c r="T15" s="26"/>
      <c r="U15" s="27"/>
      <c r="V15" s="27"/>
      <c r="W15" s="27"/>
      <c r="X15" s="27"/>
      <c r="Y15" s="27"/>
      <c r="Z15" s="30"/>
      <c r="AA15" s="153" t="e">
        <v>#DIV/0!</v>
      </c>
      <c r="AB15" s="40"/>
      <c r="AC15" s="31"/>
      <c r="AD15" s="31"/>
      <c r="AE15" s="31"/>
      <c r="AF15" s="31"/>
      <c r="AG15" s="31"/>
      <c r="AH15" s="153" t="e">
        <v>#DIV/0!</v>
      </c>
      <c r="AI15" s="27"/>
      <c r="AJ15" s="27"/>
      <c r="AK15" s="27"/>
      <c r="AL15" s="27"/>
      <c r="AM15" s="27"/>
      <c r="AN15" s="27"/>
      <c r="AO15" s="4"/>
    </row>
    <row r="16" spans="1:41" s="6" customFormat="1" ht="15" customHeight="1" x14ac:dyDescent="0.2">
      <c r="A16" s="4"/>
      <c r="B16" s="34">
        <v>1988</v>
      </c>
      <c r="C16" s="34" t="s">
        <v>52</v>
      </c>
      <c r="D16" s="35" t="s">
        <v>36</v>
      </c>
      <c r="E16" s="34"/>
      <c r="F16" s="36" t="s">
        <v>53</v>
      </c>
      <c r="G16" s="37"/>
      <c r="H16" s="38"/>
      <c r="I16" s="34"/>
      <c r="J16" s="34"/>
      <c r="K16" s="34"/>
      <c r="L16" s="34"/>
      <c r="M16" s="34"/>
      <c r="N16" s="39"/>
      <c r="O16" s="217"/>
      <c r="P16" s="21"/>
      <c r="Q16" s="21"/>
      <c r="R16" s="21"/>
      <c r="S16" s="21"/>
      <c r="T16" s="26"/>
      <c r="U16" s="27"/>
      <c r="V16" s="27"/>
      <c r="W16" s="27"/>
      <c r="X16" s="27"/>
      <c r="Y16" s="27"/>
      <c r="Z16" s="30"/>
      <c r="AA16" s="153"/>
      <c r="AB16" s="40"/>
      <c r="AC16" s="31"/>
      <c r="AD16" s="31"/>
      <c r="AE16" s="31"/>
      <c r="AF16" s="31"/>
      <c r="AG16" s="31"/>
      <c r="AH16" s="153"/>
      <c r="AI16" s="27"/>
      <c r="AJ16" s="27"/>
      <c r="AK16" s="27"/>
      <c r="AL16" s="27"/>
      <c r="AM16" s="27"/>
      <c r="AN16" s="27"/>
      <c r="AO16" s="4"/>
    </row>
    <row r="17" spans="1:42" s="6" customFormat="1" ht="15" customHeight="1" x14ac:dyDescent="0.2">
      <c r="A17" s="4"/>
      <c r="B17" s="34">
        <v>1989</v>
      </c>
      <c r="C17" s="34" t="s">
        <v>52</v>
      </c>
      <c r="D17" s="35" t="s">
        <v>36</v>
      </c>
      <c r="E17" s="34"/>
      <c r="F17" s="36" t="s">
        <v>53</v>
      </c>
      <c r="G17" s="37"/>
      <c r="H17" s="38"/>
      <c r="I17" s="34"/>
      <c r="J17" s="34"/>
      <c r="K17" s="34"/>
      <c r="L17" s="34"/>
      <c r="M17" s="34"/>
      <c r="N17" s="39"/>
      <c r="O17" s="217"/>
      <c r="P17" s="21"/>
      <c r="Q17" s="21"/>
      <c r="R17" s="21"/>
      <c r="S17" s="21"/>
      <c r="T17" s="26"/>
      <c r="U17" s="27"/>
      <c r="V17" s="27"/>
      <c r="W17" s="27"/>
      <c r="X17" s="27"/>
      <c r="Y17" s="27"/>
      <c r="Z17" s="30"/>
      <c r="AA17" s="153"/>
      <c r="AB17" s="40"/>
      <c r="AC17" s="31"/>
      <c r="AD17" s="31"/>
      <c r="AE17" s="31"/>
      <c r="AF17" s="31"/>
      <c r="AG17" s="31"/>
      <c r="AH17" s="153"/>
      <c r="AI17" s="27"/>
      <c r="AJ17" s="27"/>
      <c r="AK17" s="27"/>
      <c r="AL17" s="27"/>
      <c r="AM17" s="27"/>
      <c r="AN17" s="27"/>
      <c r="AO17" s="4"/>
    </row>
    <row r="18" spans="1:42" s="6" customFormat="1" ht="15" customHeight="1" x14ac:dyDescent="0.2">
      <c r="A18" s="4"/>
      <c r="B18" s="34">
        <v>1990</v>
      </c>
      <c r="C18" s="34" t="s">
        <v>57</v>
      </c>
      <c r="D18" s="35" t="s">
        <v>36</v>
      </c>
      <c r="E18" s="34"/>
      <c r="F18" s="36" t="s">
        <v>53</v>
      </c>
      <c r="G18" s="37"/>
      <c r="H18" s="38"/>
      <c r="I18" s="34"/>
      <c r="J18" s="34"/>
      <c r="K18" s="34"/>
      <c r="L18" s="34"/>
      <c r="M18" s="34"/>
      <c r="N18" s="39"/>
      <c r="O18" s="217"/>
      <c r="P18" s="21"/>
      <c r="Q18" s="21"/>
      <c r="R18" s="21"/>
      <c r="S18" s="21"/>
      <c r="T18" s="26"/>
      <c r="U18" s="27"/>
      <c r="V18" s="27"/>
      <c r="W18" s="27"/>
      <c r="X18" s="27"/>
      <c r="Y18" s="27"/>
      <c r="Z18" s="30"/>
      <c r="AA18" s="153"/>
      <c r="AB18" s="40"/>
      <c r="AC18" s="31"/>
      <c r="AD18" s="31"/>
      <c r="AE18" s="31"/>
      <c r="AF18" s="31"/>
      <c r="AG18" s="31"/>
      <c r="AH18" s="153"/>
      <c r="AI18" s="27"/>
      <c r="AJ18" s="27"/>
      <c r="AK18" s="27"/>
      <c r="AL18" s="27"/>
      <c r="AM18" s="27"/>
      <c r="AN18" s="27"/>
      <c r="AO18" s="4"/>
    </row>
    <row r="19" spans="1:42" s="6" customFormat="1" ht="15" customHeight="1" x14ac:dyDescent="0.25">
      <c r="A19" s="4"/>
      <c r="B19" s="34">
        <v>1991</v>
      </c>
      <c r="C19" s="34" t="s">
        <v>47</v>
      </c>
      <c r="D19" s="35" t="s">
        <v>36</v>
      </c>
      <c r="E19" s="34"/>
      <c r="F19" s="36" t="s">
        <v>53</v>
      </c>
      <c r="G19" s="37"/>
      <c r="H19" s="38"/>
      <c r="I19" s="34"/>
      <c r="J19" s="34"/>
      <c r="K19" s="34"/>
      <c r="L19" s="34"/>
      <c r="M19" s="34"/>
      <c r="N19" s="43"/>
      <c r="O19" s="217"/>
      <c r="P19" s="21"/>
      <c r="Q19" s="21"/>
      <c r="R19" s="21"/>
      <c r="S19" s="21"/>
      <c r="T19" s="33">
        <v>200</v>
      </c>
      <c r="U19" s="27"/>
      <c r="V19" s="27"/>
      <c r="W19" s="27"/>
      <c r="X19" s="27"/>
      <c r="Y19" s="27"/>
      <c r="Z19" s="30"/>
      <c r="AA19" s="181"/>
      <c r="AB19" s="40"/>
      <c r="AC19" s="31"/>
      <c r="AD19" s="31"/>
      <c r="AE19" s="31"/>
      <c r="AF19" s="31"/>
      <c r="AG19" s="31"/>
      <c r="AH19" s="181"/>
      <c r="AI19" s="27"/>
      <c r="AJ19" s="27"/>
      <c r="AK19" s="27"/>
      <c r="AL19" s="27"/>
      <c r="AM19" s="27"/>
      <c r="AN19" s="27"/>
      <c r="AO19" s="4"/>
    </row>
    <row r="20" spans="1:42" s="6" customFormat="1" ht="15" customHeight="1" x14ac:dyDescent="0.25">
      <c r="A20" s="4"/>
      <c r="B20" s="34">
        <v>1992</v>
      </c>
      <c r="C20" s="34" t="s">
        <v>49</v>
      </c>
      <c r="D20" s="35" t="s">
        <v>36</v>
      </c>
      <c r="E20" s="34"/>
      <c r="F20" s="36" t="s">
        <v>45</v>
      </c>
      <c r="G20" s="37"/>
      <c r="H20" s="38"/>
      <c r="I20" s="34"/>
      <c r="J20" s="34"/>
      <c r="K20" s="34"/>
      <c r="L20" s="34"/>
      <c r="M20" s="34"/>
      <c r="N20" s="43"/>
      <c r="O20" s="217"/>
      <c r="P20" s="21"/>
      <c r="Q20" s="21"/>
      <c r="R20" s="21"/>
      <c r="S20" s="21"/>
      <c r="T20" s="33">
        <v>189</v>
      </c>
      <c r="U20" s="27"/>
      <c r="V20" s="27"/>
      <c r="W20" s="27"/>
      <c r="X20" s="27"/>
      <c r="Y20" s="27"/>
      <c r="Z20" s="30"/>
      <c r="AA20" s="181"/>
      <c r="AB20" s="40"/>
      <c r="AC20" s="31"/>
      <c r="AD20" s="31"/>
      <c r="AE20" s="31"/>
      <c r="AF20" s="31"/>
      <c r="AG20" s="31"/>
      <c r="AH20" s="181"/>
      <c r="AI20" s="27"/>
      <c r="AJ20" s="27"/>
      <c r="AK20" s="27"/>
      <c r="AL20" s="27"/>
      <c r="AM20" s="27"/>
      <c r="AN20" s="27"/>
      <c r="AO20" s="4"/>
    </row>
    <row r="21" spans="1:42" s="6" customFormat="1" ht="15" customHeight="1" x14ac:dyDescent="0.25">
      <c r="A21" s="4"/>
      <c r="B21" s="34">
        <v>1993</v>
      </c>
      <c r="C21" s="34" t="s">
        <v>48</v>
      </c>
      <c r="D21" s="35" t="s">
        <v>36</v>
      </c>
      <c r="E21" s="34"/>
      <c r="F21" s="36" t="s">
        <v>45</v>
      </c>
      <c r="G21" s="37"/>
      <c r="H21" s="38"/>
      <c r="I21" s="34"/>
      <c r="J21" s="34"/>
      <c r="K21" s="34"/>
      <c r="L21" s="34"/>
      <c r="M21" s="34"/>
      <c r="N21" s="43"/>
      <c r="O21" s="217"/>
      <c r="P21" s="21"/>
      <c r="Q21" s="21"/>
      <c r="R21" s="21"/>
      <c r="S21" s="21"/>
      <c r="T21" s="33">
        <v>0</v>
      </c>
      <c r="U21" s="27"/>
      <c r="V21" s="27"/>
      <c r="W21" s="27"/>
      <c r="X21" s="27"/>
      <c r="Y21" s="27"/>
      <c r="Z21" s="30"/>
      <c r="AA21" s="181"/>
      <c r="AB21" s="40"/>
      <c r="AC21" s="31"/>
      <c r="AD21" s="31"/>
      <c r="AE21" s="31"/>
      <c r="AF21" s="31"/>
      <c r="AG21" s="31"/>
      <c r="AH21" s="181"/>
      <c r="AI21" s="27"/>
      <c r="AJ21" s="27"/>
      <c r="AK21" s="27"/>
      <c r="AL21" s="27"/>
      <c r="AM21" s="27"/>
      <c r="AN21" s="27"/>
      <c r="AO21" s="4"/>
    </row>
    <row r="22" spans="1:42" s="6" customFormat="1" ht="15" customHeight="1" x14ac:dyDescent="0.25">
      <c r="A22" s="4"/>
      <c r="B22" s="34">
        <v>1994</v>
      </c>
      <c r="C22" s="34" t="s">
        <v>47</v>
      </c>
      <c r="D22" s="35" t="s">
        <v>36</v>
      </c>
      <c r="E22" s="34"/>
      <c r="F22" s="36" t="s">
        <v>45</v>
      </c>
      <c r="G22" s="37"/>
      <c r="H22" s="38"/>
      <c r="I22" s="34"/>
      <c r="J22" s="34"/>
      <c r="K22" s="34"/>
      <c r="L22" s="34"/>
      <c r="M22" s="34"/>
      <c r="N22" s="44"/>
      <c r="O22" s="217"/>
      <c r="P22" s="21"/>
      <c r="Q22" s="21"/>
      <c r="R22" s="21"/>
      <c r="S22" s="21"/>
      <c r="T22" s="33">
        <v>185.89743589743588</v>
      </c>
      <c r="U22" s="27"/>
      <c r="V22" s="27"/>
      <c r="W22" s="28"/>
      <c r="X22" s="27"/>
      <c r="Y22" s="27"/>
      <c r="Z22" s="14"/>
      <c r="AA22" s="181"/>
      <c r="AB22" s="40">
        <v>18</v>
      </c>
      <c r="AC22" s="40">
        <v>1</v>
      </c>
      <c r="AD22" s="40">
        <v>5</v>
      </c>
      <c r="AE22" s="40">
        <v>11</v>
      </c>
      <c r="AF22" s="40">
        <v>65</v>
      </c>
      <c r="AG22" s="66">
        <v>0.52800000000000002</v>
      </c>
      <c r="AH22" s="181"/>
      <c r="AI22" s="27"/>
      <c r="AJ22" s="27"/>
      <c r="AK22" s="27"/>
      <c r="AL22" s="28"/>
      <c r="AM22" s="30"/>
      <c r="AN22" s="27"/>
      <c r="AO22" s="4"/>
    </row>
    <row r="23" spans="1:42" s="6" customFormat="1" ht="15" customHeight="1" x14ac:dyDescent="0.25">
      <c r="A23" s="4"/>
      <c r="B23" s="34">
        <v>1995</v>
      </c>
      <c r="C23" s="34" t="s">
        <v>44</v>
      </c>
      <c r="D23" s="45" t="s">
        <v>36</v>
      </c>
      <c r="E23" s="45"/>
      <c r="F23" s="45" t="s">
        <v>45</v>
      </c>
      <c r="G23" s="46"/>
      <c r="H23" s="47" t="s">
        <v>46</v>
      </c>
      <c r="I23" s="45" t="s">
        <v>46</v>
      </c>
      <c r="J23" s="45" t="s">
        <v>46</v>
      </c>
      <c r="K23" s="45" t="s">
        <v>46</v>
      </c>
      <c r="L23" s="45" t="s">
        <v>46</v>
      </c>
      <c r="M23" s="45" t="s">
        <v>46</v>
      </c>
      <c r="N23" s="45" t="s">
        <v>46</v>
      </c>
      <c r="O23" s="217"/>
      <c r="P23" s="21"/>
      <c r="Q23" s="21"/>
      <c r="R23" s="21"/>
      <c r="S23" s="21"/>
      <c r="T23" s="33">
        <v>0</v>
      </c>
      <c r="U23" s="27"/>
      <c r="V23" s="27"/>
      <c r="W23" s="28"/>
      <c r="X23" s="27"/>
      <c r="Y23" s="27"/>
      <c r="Z23" s="14"/>
      <c r="AA23" s="153"/>
      <c r="AB23" s="40">
        <v>5</v>
      </c>
      <c r="AC23" s="40">
        <v>0</v>
      </c>
      <c r="AD23" s="40">
        <v>2</v>
      </c>
      <c r="AE23" s="40">
        <v>1</v>
      </c>
      <c r="AF23" s="40">
        <v>12</v>
      </c>
      <c r="AG23" s="66">
        <v>0.41399999999999998</v>
      </c>
      <c r="AH23" s="153"/>
      <c r="AI23" s="27"/>
      <c r="AJ23" s="27"/>
      <c r="AK23" s="28"/>
      <c r="AL23" s="28"/>
      <c r="AM23" s="30"/>
      <c r="AN23" s="27"/>
      <c r="AO23" s="4"/>
    </row>
    <row r="24" spans="1:42" s="6" customFormat="1" ht="15" customHeight="1" x14ac:dyDescent="0.25">
      <c r="A24" s="3"/>
      <c r="B24" s="19" t="s">
        <v>7</v>
      </c>
      <c r="C24" s="20"/>
      <c r="D24" s="18"/>
      <c r="E24" s="21">
        <v>90</v>
      </c>
      <c r="F24" s="21">
        <v>3</v>
      </c>
      <c r="G24" s="21">
        <v>43</v>
      </c>
      <c r="H24" s="21">
        <v>74</v>
      </c>
      <c r="I24" s="21">
        <v>412</v>
      </c>
      <c r="J24" s="21">
        <v>159</v>
      </c>
      <c r="K24" s="21">
        <v>116</v>
      </c>
      <c r="L24" s="21">
        <v>92</v>
      </c>
      <c r="M24" s="21">
        <v>45</v>
      </c>
      <c r="N24" s="48">
        <v>0.53900000000000003</v>
      </c>
      <c r="O24" s="217"/>
      <c r="P24" s="21" t="s">
        <v>116</v>
      </c>
      <c r="Q24" s="21" t="s">
        <v>116</v>
      </c>
      <c r="R24" s="21" t="s">
        <v>116</v>
      </c>
      <c r="S24" s="21" t="s">
        <v>116</v>
      </c>
      <c r="T24" s="33">
        <v>189.87341772151899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48">
        <v>0</v>
      </c>
      <c r="AA24" s="153"/>
      <c r="AB24" s="18">
        <v>49</v>
      </c>
      <c r="AC24" s="21">
        <v>1</v>
      </c>
      <c r="AD24" s="21">
        <v>16</v>
      </c>
      <c r="AE24" s="21">
        <v>28</v>
      </c>
      <c r="AF24" s="21">
        <v>187</v>
      </c>
      <c r="AG24" s="48">
        <v>0.51</v>
      </c>
      <c r="AH24" s="153"/>
      <c r="AI24" s="21">
        <v>0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4"/>
    </row>
    <row r="25" spans="1:42" ht="15" customHeight="1" x14ac:dyDescent="0.2">
      <c r="A25" s="4"/>
      <c r="B25" s="7" t="s">
        <v>2</v>
      </c>
      <c r="C25" s="30"/>
      <c r="D25" s="49">
        <v>273.7</v>
      </c>
      <c r="E25" s="50"/>
      <c r="F25" s="50"/>
      <c r="G25" s="50"/>
      <c r="H25" s="50"/>
      <c r="I25" s="50"/>
      <c r="J25" s="50"/>
      <c r="K25" s="50"/>
      <c r="L25" s="50"/>
      <c r="M25" s="50"/>
      <c r="N25" s="51"/>
      <c r="O25" s="26"/>
      <c r="P25" s="26"/>
      <c r="Q25" s="26"/>
      <c r="R25" s="26"/>
      <c r="S25" s="26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2"/>
      <c r="AN25" s="50"/>
      <c r="AO25" s="4"/>
    </row>
    <row r="26" spans="1:42" s="6" customFormat="1" ht="12" customHeight="1" x14ac:dyDescent="0.25">
      <c r="A26" s="4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1"/>
      <c r="O26" s="50"/>
      <c r="P26" s="50"/>
      <c r="Q26" s="50"/>
      <c r="R26" s="50"/>
      <c r="S26" s="50"/>
      <c r="T26" s="33"/>
      <c r="U26" s="50"/>
      <c r="V26" s="53"/>
      <c r="W26" s="50"/>
      <c r="X26" s="50"/>
      <c r="Y26" s="50"/>
      <c r="Z26" s="50"/>
      <c r="AA26" s="33"/>
      <c r="AB26" s="50"/>
      <c r="AC26" s="50"/>
      <c r="AD26" s="50"/>
      <c r="AE26" s="50"/>
      <c r="AF26" s="50"/>
      <c r="AG26" s="50"/>
      <c r="AH26" s="33"/>
      <c r="AI26" s="50"/>
      <c r="AJ26" s="50"/>
      <c r="AK26" s="50"/>
      <c r="AL26" s="50"/>
      <c r="AM26" s="50"/>
      <c r="AN26" s="50"/>
      <c r="AO26" s="4"/>
    </row>
    <row r="27" spans="1:42" ht="15" customHeight="1" x14ac:dyDescent="0.25">
      <c r="A27" s="4"/>
      <c r="B27" s="25" t="s">
        <v>24</v>
      </c>
      <c r="C27" s="54"/>
      <c r="D27" s="54"/>
      <c r="E27" s="21" t="s">
        <v>3</v>
      </c>
      <c r="F27" s="21" t="s">
        <v>8</v>
      </c>
      <c r="G27" s="18" t="s">
        <v>5</v>
      </c>
      <c r="H27" s="21" t="s">
        <v>6</v>
      </c>
      <c r="I27" s="21" t="s">
        <v>16</v>
      </c>
      <c r="J27" s="50"/>
      <c r="K27" s="21" t="s">
        <v>26</v>
      </c>
      <c r="L27" s="21" t="s">
        <v>27</v>
      </c>
      <c r="M27" s="21" t="s">
        <v>28</v>
      </c>
      <c r="N27" s="21" t="s">
        <v>21</v>
      </c>
      <c r="O27" s="50"/>
      <c r="P27" s="55" t="s">
        <v>29</v>
      </c>
      <c r="Q27" s="15"/>
      <c r="R27" s="15"/>
      <c r="S27" s="15"/>
      <c r="T27" s="56"/>
      <c r="U27" s="56"/>
      <c r="V27" s="56"/>
      <c r="W27" s="56"/>
      <c r="X27" s="56"/>
      <c r="Y27" s="56"/>
      <c r="Z27" s="56"/>
      <c r="AA27" s="15"/>
      <c r="AB27" s="15"/>
      <c r="AC27" s="56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57"/>
      <c r="AO27" s="4"/>
      <c r="AP27" s="1"/>
    </row>
    <row r="28" spans="1:42" ht="15" customHeight="1" x14ac:dyDescent="0.25">
      <c r="A28" s="4"/>
      <c r="B28" s="55" t="s">
        <v>12</v>
      </c>
      <c r="C28" s="15"/>
      <c r="D28" s="57"/>
      <c r="E28" s="27">
        <v>90</v>
      </c>
      <c r="F28" s="27">
        <v>3</v>
      </c>
      <c r="G28" s="27">
        <v>43</v>
      </c>
      <c r="H28" s="27">
        <v>74</v>
      </c>
      <c r="I28" s="27">
        <v>412</v>
      </c>
      <c r="J28" s="50"/>
      <c r="K28" s="58">
        <v>0.51111111111111107</v>
      </c>
      <c r="L28" s="58">
        <v>0.82222222222222219</v>
      </c>
      <c r="M28" s="58">
        <v>4.5777777777777775</v>
      </c>
      <c r="N28" s="42">
        <v>0.53900000000000003</v>
      </c>
      <c r="O28" s="50"/>
      <c r="P28" s="226" t="s">
        <v>9</v>
      </c>
      <c r="Q28" s="244"/>
      <c r="R28" s="227" t="s">
        <v>40</v>
      </c>
      <c r="S28" s="227"/>
      <c r="T28" s="227"/>
      <c r="U28" s="227"/>
      <c r="V28" s="227"/>
      <c r="W28" s="227"/>
      <c r="X28" s="227"/>
      <c r="Y28" s="257" t="s">
        <v>11</v>
      </c>
      <c r="Z28" s="227"/>
      <c r="AA28" s="258"/>
      <c r="AB28" s="258"/>
      <c r="AC28" s="257" t="s">
        <v>41</v>
      </c>
      <c r="AD28" s="257"/>
      <c r="AE28" s="257"/>
      <c r="AF28" s="257"/>
      <c r="AG28" s="227"/>
      <c r="AH28" s="257"/>
      <c r="AI28" s="257"/>
      <c r="AJ28" s="227"/>
      <c r="AK28" s="227"/>
      <c r="AL28" s="227"/>
      <c r="AM28" s="257"/>
      <c r="AN28" s="228"/>
      <c r="AO28" s="4"/>
      <c r="AP28" s="1"/>
    </row>
    <row r="29" spans="1:42" ht="15" customHeight="1" x14ac:dyDescent="0.25">
      <c r="A29" s="4"/>
      <c r="B29" s="59" t="s">
        <v>14</v>
      </c>
      <c r="C29" s="60"/>
      <c r="D29" s="61"/>
      <c r="E29" s="27"/>
      <c r="F29" s="27"/>
      <c r="G29" s="27"/>
      <c r="H29" s="27"/>
      <c r="I29" s="27"/>
      <c r="J29" s="50"/>
      <c r="K29" s="58"/>
      <c r="L29" s="58"/>
      <c r="M29" s="58"/>
      <c r="N29" s="42"/>
      <c r="O29" s="50"/>
      <c r="P29" s="249" t="s">
        <v>110</v>
      </c>
      <c r="Q29" s="250"/>
      <c r="R29" s="245" t="s">
        <v>40</v>
      </c>
      <c r="S29" s="245"/>
      <c r="T29" s="245"/>
      <c r="U29" s="245"/>
      <c r="V29" s="245"/>
      <c r="W29" s="245"/>
      <c r="X29" s="245"/>
      <c r="Y29" s="246" t="s">
        <v>11</v>
      </c>
      <c r="Z29" s="245"/>
      <c r="AA29" s="247"/>
      <c r="AB29" s="247"/>
      <c r="AC29" s="246" t="s">
        <v>41</v>
      </c>
      <c r="AD29" s="246"/>
      <c r="AE29" s="246"/>
      <c r="AF29" s="246"/>
      <c r="AG29" s="245"/>
      <c r="AH29" s="246"/>
      <c r="AI29" s="246"/>
      <c r="AJ29" s="245"/>
      <c r="AK29" s="245"/>
      <c r="AL29" s="245"/>
      <c r="AM29" s="246"/>
      <c r="AN29" s="248"/>
      <c r="AO29" s="4"/>
      <c r="AP29" s="1"/>
    </row>
    <row r="30" spans="1:42" ht="15" customHeight="1" x14ac:dyDescent="0.25">
      <c r="A30" s="4"/>
      <c r="B30" s="62" t="s">
        <v>15</v>
      </c>
      <c r="C30" s="63"/>
      <c r="D30" s="64"/>
      <c r="E30" s="31">
        <v>49</v>
      </c>
      <c r="F30" s="31">
        <v>1</v>
      </c>
      <c r="G30" s="31">
        <v>16</v>
      </c>
      <c r="H30" s="31">
        <v>28</v>
      </c>
      <c r="I30" s="31">
        <v>187</v>
      </c>
      <c r="J30" s="50"/>
      <c r="K30" s="65">
        <v>0.34693877551020408</v>
      </c>
      <c r="L30" s="65">
        <v>0.5714285714285714</v>
      </c>
      <c r="M30" s="65">
        <v>3.8163265306122449</v>
      </c>
      <c r="N30" s="66">
        <v>0.51</v>
      </c>
      <c r="O30" s="50"/>
      <c r="P30" s="249" t="s">
        <v>111</v>
      </c>
      <c r="Q30" s="250"/>
      <c r="R30" s="245" t="s">
        <v>40</v>
      </c>
      <c r="S30" s="245"/>
      <c r="T30" s="245"/>
      <c r="U30" s="245"/>
      <c r="V30" s="245"/>
      <c r="W30" s="245"/>
      <c r="X30" s="245"/>
      <c r="Y30" s="246" t="s">
        <v>11</v>
      </c>
      <c r="Z30" s="245"/>
      <c r="AA30" s="247"/>
      <c r="AB30" s="247"/>
      <c r="AC30" s="246" t="s">
        <v>41</v>
      </c>
      <c r="AD30" s="246"/>
      <c r="AE30" s="246"/>
      <c r="AF30" s="246"/>
      <c r="AG30" s="245"/>
      <c r="AH30" s="246"/>
      <c r="AI30" s="246"/>
      <c r="AJ30" s="245"/>
      <c r="AK30" s="245"/>
      <c r="AL30" s="245"/>
      <c r="AM30" s="246"/>
      <c r="AN30" s="248"/>
      <c r="AO30" s="4"/>
      <c r="AP30" s="1"/>
    </row>
    <row r="31" spans="1:42" ht="15" customHeight="1" x14ac:dyDescent="0.25">
      <c r="A31" s="4"/>
      <c r="B31" s="67" t="s">
        <v>25</v>
      </c>
      <c r="C31" s="68"/>
      <c r="D31" s="69"/>
      <c r="E31" s="21">
        <v>139</v>
      </c>
      <c r="F31" s="21">
        <v>4</v>
      </c>
      <c r="G31" s="21">
        <v>59</v>
      </c>
      <c r="H31" s="21">
        <v>102</v>
      </c>
      <c r="I31" s="21">
        <v>599</v>
      </c>
      <c r="J31" s="50"/>
      <c r="K31" s="70">
        <v>0.45323741007194246</v>
      </c>
      <c r="L31" s="70">
        <v>0.73381294964028776</v>
      </c>
      <c r="M31" s="70">
        <v>4.3093525179856114</v>
      </c>
      <c r="N31" s="48">
        <v>0.52900000000000003</v>
      </c>
      <c r="O31" s="50"/>
      <c r="P31" s="251" t="s">
        <v>10</v>
      </c>
      <c r="Q31" s="252"/>
      <c r="R31" s="253" t="s">
        <v>43</v>
      </c>
      <c r="S31" s="253"/>
      <c r="T31" s="253"/>
      <c r="U31" s="253"/>
      <c r="V31" s="253"/>
      <c r="W31" s="253"/>
      <c r="X31" s="253"/>
      <c r="Y31" s="254" t="s">
        <v>42</v>
      </c>
      <c r="Z31" s="253"/>
      <c r="AA31" s="255"/>
      <c r="AB31" s="255"/>
      <c r="AC31" s="254" t="s">
        <v>55</v>
      </c>
      <c r="AD31" s="254"/>
      <c r="AE31" s="254"/>
      <c r="AF31" s="254"/>
      <c r="AG31" s="253"/>
      <c r="AH31" s="254"/>
      <c r="AI31" s="254"/>
      <c r="AJ31" s="253"/>
      <c r="AK31" s="253"/>
      <c r="AL31" s="253"/>
      <c r="AM31" s="254"/>
      <c r="AN31" s="256"/>
      <c r="AO31" s="4"/>
      <c r="AP31" s="1"/>
    </row>
    <row r="32" spans="1:42" ht="12.75" customHeight="1" x14ac:dyDescent="0.25">
      <c r="A32" s="4"/>
      <c r="B32" s="52"/>
      <c r="C32" s="52"/>
      <c r="D32" s="52"/>
      <c r="E32" s="52"/>
      <c r="F32" s="52"/>
      <c r="G32" s="52"/>
      <c r="H32" s="52"/>
      <c r="I32" s="52"/>
      <c r="J32" s="50"/>
      <c r="K32" s="52"/>
      <c r="L32" s="52"/>
      <c r="M32" s="52"/>
      <c r="N32" s="51"/>
      <c r="O32" s="50"/>
      <c r="P32" s="50"/>
      <c r="Q32" s="50"/>
      <c r="R32" s="50"/>
      <c r="S32" s="50"/>
      <c r="T32" s="26"/>
      <c r="U32" s="50"/>
      <c r="V32" s="53"/>
      <c r="W32" s="50"/>
      <c r="X32" s="50"/>
      <c r="Y32" s="26"/>
      <c r="Z32" s="26"/>
      <c r="AA32" s="26"/>
      <c r="AB32" s="26"/>
      <c r="AC32" s="71"/>
      <c r="AD32" s="50"/>
      <c r="AE32" s="50"/>
      <c r="AF32" s="50"/>
      <c r="AG32" s="50"/>
      <c r="AH32" s="26"/>
      <c r="AI32" s="50"/>
      <c r="AJ32" s="50"/>
      <c r="AK32" s="50"/>
      <c r="AL32" s="50"/>
      <c r="AM32" s="50"/>
      <c r="AN32" s="50"/>
      <c r="AO32" s="4"/>
      <c r="AP32" s="2"/>
    </row>
    <row r="33" spans="1:41" ht="15" customHeight="1" x14ac:dyDescent="0.25">
      <c r="A33" s="4"/>
      <c r="B33" s="50" t="s">
        <v>50</v>
      </c>
      <c r="C33" s="50"/>
      <c r="D33" s="50" t="s">
        <v>51</v>
      </c>
      <c r="E33" s="50"/>
      <c r="F33" s="50"/>
      <c r="G33" s="50"/>
      <c r="H33" s="50"/>
      <c r="I33" s="50"/>
      <c r="J33" s="50"/>
      <c r="K33" s="50"/>
      <c r="L33" s="50"/>
      <c r="M33" s="50"/>
      <c r="N33" s="51"/>
      <c r="O33" s="50"/>
      <c r="P33" s="50"/>
      <c r="Q33" s="50"/>
      <c r="R33" s="50"/>
      <c r="S33" s="50"/>
      <c r="T33" s="26"/>
      <c r="U33" s="50"/>
      <c r="V33" s="53"/>
      <c r="W33" s="50"/>
      <c r="X33" s="50"/>
      <c r="Y33" s="26"/>
      <c r="Z33" s="26"/>
      <c r="AA33" s="26"/>
      <c r="AB33" s="26"/>
      <c r="AC33" s="71"/>
      <c r="AD33" s="50"/>
      <c r="AE33" s="50"/>
      <c r="AF33" s="50"/>
      <c r="AG33" s="50"/>
      <c r="AH33" s="26"/>
      <c r="AI33" s="50"/>
      <c r="AJ33" s="50"/>
      <c r="AK33" s="50"/>
      <c r="AL33" s="50"/>
      <c r="AM33" s="50"/>
      <c r="AN33" s="50"/>
      <c r="AO33" s="4"/>
    </row>
    <row r="34" spans="1:41" ht="15" customHeight="1" x14ac:dyDescent="0.25">
      <c r="A34" s="4"/>
      <c r="B34" s="50"/>
      <c r="C34" s="50"/>
      <c r="D34" s="50" t="s">
        <v>54</v>
      </c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26"/>
      <c r="U34" s="50"/>
      <c r="V34" s="53"/>
      <c r="W34" s="50"/>
      <c r="X34" s="50"/>
      <c r="Y34" s="26"/>
      <c r="Z34" s="26"/>
      <c r="AA34" s="26"/>
      <c r="AB34" s="26"/>
      <c r="AC34" s="71"/>
      <c r="AD34" s="71"/>
      <c r="AE34" s="26"/>
      <c r="AF34" s="26"/>
      <c r="AG34" s="26"/>
      <c r="AH34" s="26"/>
      <c r="AI34" s="26"/>
      <c r="AJ34" s="26"/>
      <c r="AK34" s="26"/>
      <c r="AL34" s="26"/>
      <c r="AM34" s="26"/>
      <c r="AN34" s="26"/>
    </row>
    <row r="35" spans="1:41" ht="15" customHeight="1" x14ac:dyDescent="0.25">
      <c r="A35" s="4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26"/>
      <c r="U35" s="50"/>
      <c r="V35" s="53"/>
      <c r="W35" s="50"/>
      <c r="X35" s="50"/>
      <c r="Y35" s="26"/>
      <c r="Z35" s="26"/>
      <c r="AA35" s="26"/>
      <c r="AB35" s="26"/>
      <c r="AC35" s="71"/>
      <c r="AD35" s="71"/>
      <c r="AE35" s="26"/>
      <c r="AF35" s="26"/>
      <c r="AG35" s="26"/>
      <c r="AH35" s="26"/>
      <c r="AI35" s="26"/>
      <c r="AJ35" s="26"/>
      <c r="AK35" s="26"/>
      <c r="AL35" s="26"/>
      <c r="AM35" s="26"/>
      <c r="AN35" s="26"/>
    </row>
    <row r="36" spans="1:41" s="76" customFormat="1" ht="15" customHeight="1" x14ac:dyDescent="0.25">
      <c r="A36" s="74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26"/>
      <c r="U36" s="50"/>
      <c r="V36" s="53"/>
      <c r="W36" s="50"/>
      <c r="X36" s="50"/>
      <c r="Y36" s="26"/>
      <c r="Z36" s="26"/>
      <c r="AA36" s="26"/>
      <c r="AB36" s="26"/>
      <c r="AC36" s="71"/>
      <c r="AD36" s="71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75"/>
    </row>
    <row r="37" spans="1:41" s="76" customFormat="1" ht="15" customHeight="1" x14ac:dyDescent="0.25">
      <c r="A37" s="74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26"/>
      <c r="U37" s="50"/>
      <c r="V37" s="53"/>
      <c r="W37" s="50"/>
      <c r="X37" s="50"/>
      <c r="Y37" s="26"/>
      <c r="Z37" s="26"/>
      <c r="AA37" s="26"/>
      <c r="AB37" s="26"/>
      <c r="AC37" s="71"/>
      <c r="AD37" s="71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75"/>
    </row>
    <row r="38" spans="1:41" s="76" customFormat="1" ht="15" customHeight="1" x14ac:dyDescent="0.25">
      <c r="A38" s="74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26"/>
      <c r="U38" s="50"/>
      <c r="V38" s="53"/>
      <c r="W38" s="50"/>
      <c r="X38" s="50"/>
      <c r="Y38" s="26"/>
      <c r="Z38" s="26"/>
      <c r="AA38" s="26"/>
      <c r="AB38" s="26"/>
      <c r="AC38" s="71"/>
      <c r="AD38" s="71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75"/>
    </row>
    <row r="39" spans="1:41" s="76" customFormat="1" ht="15" customHeight="1" x14ac:dyDescent="0.25">
      <c r="A39" s="74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26"/>
      <c r="U39" s="50"/>
      <c r="V39" s="53"/>
      <c r="W39" s="50"/>
      <c r="X39" s="50"/>
      <c r="Y39" s="26"/>
      <c r="Z39" s="26"/>
      <c r="AA39" s="26"/>
      <c r="AB39" s="26"/>
      <c r="AC39" s="71"/>
      <c r="AD39" s="71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75"/>
    </row>
    <row r="40" spans="1:41" s="76" customFormat="1" ht="15" customHeight="1" x14ac:dyDescent="0.25">
      <c r="A40" s="74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26"/>
      <c r="U40" s="50"/>
      <c r="V40" s="53"/>
      <c r="W40" s="50"/>
      <c r="X40" s="50"/>
      <c r="Y40" s="26"/>
      <c r="Z40" s="26"/>
      <c r="AA40" s="26"/>
      <c r="AB40" s="26"/>
      <c r="AC40" s="71"/>
      <c r="AD40" s="71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75"/>
    </row>
    <row r="41" spans="1:41" s="76" customFormat="1" ht="15" customHeight="1" x14ac:dyDescent="0.25">
      <c r="A41" s="74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26"/>
      <c r="U41" s="50"/>
      <c r="V41" s="53"/>
      <c r="W41" s="50"/>
      <c r="X41" s="50"/>
      <c r="Y41" s="26"/>
      <c r="Z41" s="26"/>
      <c r="AA41" s="26"/>
      <c r="AB41" s="26"/>
      <c r="AC41" s="71"/>
      <c r="AD41" s="71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75"/>
    </row>
    <row r="42" spans="1:41" s="76" customFormat="1" ht="15" customHeight="1" x14ac:dyDescent="0.25">
      <c r="A42" s="74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26"/>
      <c r="U42" s="50"/>
      <c r="V42" s="53"/>
      <c r="W42" s="50"/>
      <c r="X42" s="50"/>
      <c r="Y42" s="26"/>
      <c r="Z42" s="26"/>
      <c r="AA42" s="26"/>
      <c r="AB42" s="26"/>
      <c r="AC42" s="71"/>
      <c r="AD42" s="71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75"/>
    </row>
    <row r="43" spans="1:41" s="76" customFormat="1" ht="15" customHeight="1" x14ac:dyDescent="0.25">
      <c r="A43" s="74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26"/>
      <c r="U43" s="50"/>
      <c r="V43" s="53"/>
      <c r="W43" s="50"/>
      <c r="X43" s="50"/>
      <c r="Y43" s="26"/>
      <c r="Z43" s="26"/>
      <c r="AA43" s="26"/>
      <c r="AB43" s="26"/>
      <c r="AC43" s="71"/>
      <c r="AD43" s="71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75"/>
    </row>
    <row r="44" spans="1:41" s="76" customFormat="1" ht="15" customHeight="1" x14ac:dyDescent="0.25">
      <c r="A44" s="74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26"/>
      <c r="U44" s="50"/>
      <c r="V44" s="53"/>
      <c r="W44" s="50"/>
      <c r="X44" s="50"/>
      <c r="Y44" s="26"/>
      <c r="Z44" s="26"/>
      <c r="AA44" s="26"/>
      <c r="AB44" s="26"/>
      <c r="AC44" s="71"/>
      <c r="AD44" s="71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75"/>
    </row>
    <row r="45" spans="1:41" s="76" customFormat="1" ht="15" customHeight="1" x14ac:dyDescent="0.25">
      <c r="A45" s="74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26"/>
      <c r="U45" s="50"/>
      <c r="V45" s="53"/>
      <c r="W45" s="50"/>
      <c r="X45" s="50"/>
      <c r="Y45" s="26"/>
      <c r="Z45" s="26"/>
      <c r="AA45" s="26"/>
      <c r="AB45" s="26"/>
      <c r="AC45" s="71"/>
      <c r="AD45" s="71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75"/>
    </row>
    <row r="46" spans="1:41" s="76" customFormat="1" ht="15" customHeight="1" x14ac:dyDescent="0.25">
      <c r="A46" s="74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26"/>
      <c r="U46" s="50"/>
      <c r="V46" s="53"/>
      <c r="W46" s="50"/>
      <c r="X46" s="50"/>
      <c r="Y46" s="26"/>
      <c r="Z46" s="26"/>
      <c r="AA46" s="26"/>
      <c r="AB46" s="26"/>
      <c r="AC46" s="71"/>
      <c r="AD46" s="71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75"/>
    </row>
    <row r="47" spans="1:41" s="76" customFormat="1" ht="15" customHeight="1" x14ac:dyDescent="0.25">
      <c r="A47" s="74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26"/>
      <c r="U47" s="50"/>
      <c r="V47" s="53"/>
      <c r="W47" s="50"/>
      <c r="X47" s="50"/>
      <c r="Y47" s="26"/>
      <c r="Z47" s="26"/>
      <c r="AA47" s="26"/>
      <c r="AB47" s="26"/>
      <c r="AC47" s="71"/>
      <c r="AD47" s="71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75"/>
    </row>
    <row r="48" spans="1:41" s="76" customFormat="1" ht="15" customHeight="1" x14ac:dyDescent="0.25">
      <c r="A48" s="74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26"/>
      <c r="U48" s="50"/>
      <c r="V48" s="53"/>
      <c r="W48" s="50"/>
      <c r="X48" s="50"/>
      <c r="Y48" s="26"/>
      <c r="Z48" s="26"/>
      <c r="AA48" s="26"/>
      <c r="AB48" s="26"/>
      <c r="AC48" s="71"/>
      <c r="AD48" s="71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75"/>
    </row>
    <row r="49" spans="1:41" s="76" customFormat="1" ht="15" customHeight="1" x14ac:dyDescent="0.25">
      <c r="A49" s="74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26"/>
      <c r="U49" s="50"/>
      <c r="V49" s="53"/>
      <c r="W49" s="50"/>
      <c r="X49" s="50"/>
      <c r="Y49" s="26"/>
      <c r="Z49" s="26"/>
      <c r="AA49" s="26"/>
      <c r="AB49" s="26"/>
      <c r="AC49" s="71"/>
      <c r="AD49" s="71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75"/>
    </row>
    <row r="50" spans="1:41" s="76" customFormat="1" ht="15" customHeight="1" x14ac:dyDescent="0.25">
      <c r="A50" s="74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26"/>
      <c r="U50" s="50"/>
      <c r="V50" s="53"/>
      <c r="W50" s="50"/>
      <c r="X50" s="50"/>
      <c r="Y50" s="26"/>
      <c r="Z50" s="26"/>
      <c r="AA50" s="26"/>
      <c r="AB50" s="26"/>
      <c r="AC50" s="71"/>
      <c r="AD50" s="71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75"/>
    </row>
    <row r="51" spans="1:41" s="76" customFormat="1" ht="15" customHeight="1" x14ac:dyDescent="0.25">
      <c r="A51" s="74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26"/>
      <c r="U51" s="50"/>
      <c r="V51" s="53"/>
      <c r="W51" s="50"/>
      <c r="X51" s="50"/>
      <c r="Y51" s="26"/>
      <c r="Z51" s="26"/>
      <c r="AA51" s="26"/>
      <c r="AB51" s="26"/>
      <c r="AC51" s="71"/>
      <c r="AD51" s="71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75"/>
    </row>
    <row r="52" spans="1:41" s="76" customFormat="1" ht="15" customHeight="1" x14ac:dyDescent="0.25">
      <c r="A52" s="74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26"/>
      <c r="U52" s="50"/>
      <c r="V52" s="53"/>
      <c r="W52" s="50"/>
      <c r="X52" s="50"/>
      <c r="Y52" s="26"/>
      <c r="Z52" s="26"/>
      <c r="AA52" s="26"/>
      <c r="AB52" s="26"/>
      <c r="AC52" s="71"/>
      <c r="AD52" s="71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75"/>
    </row>
    <row r="53" spans="1:41" s="76" customFormat="1" ht="15" customHeight="1" x14ac:dyDescent="0.25">
      <c r="A53" s="74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73"/>
      <c r="P53" s="73"/>
      <c r="Q53" s="73"/>
      <c r="R53" s="73"/>
      <c r="S53" s="73"/>
      <c r="T53" s="26"/>
      <c r="U53" s="50"/>
      <c r="V53" s="53"/>
      <c r="W53" s="50"/>
      <c r="X53" s="50"/>
      <c r="Y53" s="26"/>
      <c r="Z53" s="26"/>
      <c r="AA53" s="26"/>
      <c r="AB53" s="26"/>
      <c r="AC53" s="71"/>
      <c r="AD53" s="71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75"/>
    </row>
    <row r="54" spans="1:41" s="76" customFormat="1" ht="15" customHeight="1" x14ac:dyDescent="0.25">
      <c r="A54" s="74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73"/>
      <c r="P54" s="73"/>
      <c r="Q54" s="73"/>
      <c r="R54" s="73"/>
      <c r="S54" s="73"/>
      <c r="T54" s="26"/>
      <c r="U54" s="50"/>
      <c r="V54" s="53"/>
      <c r="W54" s="50"/>
      <c r="X54" s="50"/>
      <c r="Y54" s="26"/>
      <c r="Z54" s="26"/>
      <c r="AA54" s="26"/>
      <c r="AB54" s="26"/>
      <c r="AC54" s="71"/>
      <c r="AD54" s="71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75"/>
    </row>
    <row r="55" spans="1:41" s="76" customFormat="1" ht="15" customHeight="1" x14ac:dyDescent="0.25">
      <c r="A55" s="74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73"/>
      <c r="P55" s="73"/>
      <c r="Q55" s="73"/>
      <c r="R55" s="73"/>
      <c r="S55" s="73"/>
      <c r="T55" s="26"/>
      <c r="U55" s="50"/>
      <c r="V55" s="53"/>
      <c r="W55" s="50"/>
      <c r="X55" s="50"/>
      <c r="Y55" s="26"/>
      <c r="Z55" s="26"/>
      <c r="AA55" s="26"/>
      <c r="AB55" s="26"/>
      <c r="AC55" s="71"/>
      <c r="AD55" s="71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75"/>
    </row>
    <row r="56" spans="1:41" s="76" customFormat="1" ht="15" customHeight="1" x14ac:dyDescent="0.25">
      <c r="A56" s="74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73"/>
      <c r="P56" s="73"/>
      <c r="Q56" s="73"/>
      <c r="R56" s="73"/>
      <c r="S56" s="73"/>
      <c r="T56" s="26"/>
      <c r="U56" s="50"/>
      <c r="V56" s="53"/>
      <c r="W56" s="50"/>
      <c r="X56" s="50"/>
      <c r="Y56" s="26"/>
      <c r="Z56" s="26"/>
      <c r="AA56" s="26"/>
      <c r="AB56" s="26"/>
      <c r="AC56" s="71"/>
      <c r="AD56" s="71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75"/>
    </row>
    <row r="57" spans="1:41" s="76" customFormat="1" ht="15" customHeight="1" x14ac:dyDescent="0.25">
      <c r="A57" s="74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73"/>
      <c r="P57" s="73"/>
      <c r="Q57" s="73"/>
      <c r="R57" s="73"/>
      <c r="S57" s="73"/>
      <c r="T57" s="26"/>
      <c r="U57" s="50"/>
      <c r="V57" s="53"/>
      <c r="W57" s="50"/>
      <c r="X57" s="50"/>
      <c r="Y57" s="26"/>
      <c r="Z57" s="26"/>
      <c r="AA57" s="26"/>
      <c r="AB57" s="26"/>
      <c r="AC57" s="71"/>
      <c r="AD57" s="71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75"/>
    </row>
    <row r="58" spans="1:41" s="76" customFormat="1" ht="15" customHeight="1" x14ac:dyDescent="0.25">
      <c r="A58" s="74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73"/>
      <c r="P58" s="73"/>
      <c r="Q58" s="73"/>
      <c r="R58" s="73"/>
      <c r="S58" s="73"/>
      <c r="T58" s="26"/>
      <c r="U58" s="50"/>
      <c r="V58" s="53"/>
      <c r="W58" s="50"/>
      <c r="X58" s="50"/>
      <c r="Y58" s="26"/>
      <c r="Z58" s="26"/>
      <c r="AA58" s="26"/>
      <c r="AB58" s="26"/>
      <c r="AC58" s="71"/>
      <c r="AD58" s="71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75"/>
    </row>
    <row r="59" spans="1:41" s="76" customFormat="1" ht="15" customHeight="1" x14ac:dyDescent="0.25">
      <c r="A59" s="74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73"/>
      <c r="P59" s="73"/>
      <c r="Q59" s="73"/>
      <c r="R59" s="73"/>
      <c r="S59" s="73"/>
      <c r="T59" s="26"/>
      <c r="U59" s="50"/>
      <c r="V59" s="53"/>
      <c r="W59" s="50"/>
      <c r="X59" s="50"/>
      <c r="Y59" s="26"/>
      <c r="Z59" s="26"/>
      <c r="AA59" s="26"/>
      <c r="AB59" s="26"/>
      <c r="AC59" s="71"/>
      <c r="AD59" s="71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75"/>
    </row>
    <row r="60" spans="1:41" s="76" customFormat="1" ht="15" customHeight="1" x14ac:dyDescent="0.25">
      <c r="A60" s="74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73"/>
      <c r="P60" s="73"/>
      <c r="Q60" s="73"/>
      <c r="R60" s="73"/>
      <c r="S60" s="73"/>
      <c r="T60" s="26"/>
      <c r="U60" s="50"/>
      <c r="V60" s="53"/>
      <c r="W60" s="50"/>
      <c r="X60" s="50"/>
      <c r="Y60" s="26"/>
      <c r="Z60" s="26"/>
      <c r="AA60" s="26"/>
      <c r="AB60" s="26"/>
      <c r="AC60" s="71"/>
      <c r="AD60" s="71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75"/>
    </row>
    <row r="61" spans="1:41" s="76" customFormat="1" ht="15" customHeight="1" x14ac:dyDescent="0.25">
      <c r="A61" s="74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73"/>
      <c r="P61" s="73"/>
      <c r="Q61" s="73"/>
      <c r="R61" s="73"/>
      <c r="S61" s="73"/>
      <c r="T61" s="26"/>
      <c r="U61" s="50"/>
      <c r="V61" s="53"/>
      <c r="W61" s="50"/>
      <c r="X61" s="50"/>
      <c r="Y61" s="26"/>
      <c r="Z61" s="26"/>
      <c r="AA61" s="26"/>
      <c r="AB61" s="26"/>
      <c r="AC61" s="71"/>
      <c r="AD61" s="71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75"/>
    </row>
    <row r="62" spans="1:41" s="76" customFormat="1" ht="15" customHeight="1" x14ac:dyDescent="0.25">
      <c r="A62" s="74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73"/>
      <c r="P62" s="73"/>
      <c r="Q62" s="73"/>
      <c r="R62" s="73"/>
      <c r="S62" s="73"/>
      <c r="T62" s="26"/>
      <c r="U62" s="50"/>
      <c r="V62" s="53"/>
      <c r="W62" s="50"/>
      <c r="X62" s="50"/>
      <c r="Y62" s="26"/>
      <c r="Z62" s="26"/>
      <c r="AA62" s="26"/>
      <c r="AB62" s="26"/>
      <c r="AC62" s="71"/>
      <c r="AD62" s="71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75"/>
    </row>
    <row r="63" spans="1:41" s="76" customFormat="1" ht="15" customHeight="1" x14ac:dyDescent="0.25">
      <c r="A63" s="74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73"/>
      <c r="P63" s="73"/>
      <c r="Q63" s="73"/>
      <c r="R63" s="73"/>
      <c r="S63" s="73"/>
      <c r="T63" s="26"/>
      <c r="U63" s="50"/>
      <c r="V63" s="53"/>
      <c r="W63" s="50"/>
      <c r="X63" s="50"/>
      <c r="Y63" s="26"/>
      <c r="Z63" s="26"/>
      <c r="AA63" s="26"/>
      <c r="AB63" s="26"/>
      <c r="AC63" s="71"/>
      <c r="AD63" s="71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75"/>
    </row>
    <row r="64" spans="1:41" s="76" customFormat="1" ht="15" customHeight="1" x14ac:dyDescent="0.25">
      <c r="A64" s="74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73"/>
      <c r="P64" s="73"/>
      <c r="Q64" s="73"/>
      <c r="R64" s="73"/>
      <c r="S64" s="73"/>
      <c r="T64" s="26"/>
      <c r="U64" s="50"/>
      <c r="V64" s="53"/>
      <c r="W64" s="50"/>
      <c r="X64" s="50"/>
      <c r="Y64" s="26"/>
      <c r="Z64" s="26"/>
      <c r="AA64" s="26"/>
      <c r="AB64" s="26"/>
      <c r="AC64" s="71"/>
      <c r="AD64" s="71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75"/>
    </row>
    <row r="65" spans="1:41" s="76" customFormat="1" ht="15" customHeight="1" x14ac:dyDescent="0.25">
      <c r="A65" s="74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"/>
      <c r="P65" s="5"/>
      <c r="Q65" s="5"/>
      <c r="R65" s="5"/>
      <c r="S65" s="5"/>
      <c r="T65" s="26"/>
      <c r="U65" s="50"/>
      <c r="V65" s="53"/>
      <c r="W65" s="50"/>
      <c r="X65" s="50"/>
      <c r="Y65" s="26"/>
      <c r="Z65" s="26"/>
      <c r="AA65" s="26"/>
      <c r="AB65" s="26"/>
      <c r="AC65" s="71"/>
      <c r="AD65" s="71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75"/>
    </row>
    <row r="66" spans="1:41" s="76" customFormat="1" ht="15" customHeight="1" x14ac:dyDescent="0.25">
      <c r="A66" s="74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"/>
      <c r="P66" s="5"/>
      <c r="Q66" s="5"/>
      <c r="R66" s="5"/>
      <c r="S66" s="5"/>
      <c r="T66" s="26"/>
      <c r="U66" s="50"/>
      <c r="V66" s="53"/>
      <c r="W66" s="50"/>
      <c r="X66" s="50"/>
      <c r="Y66" s="26"/>
      <c r="Z66" s="26"/>
      <c r="AA66" s="26"/>
      <c r="AB66" s="26"/>
      <c r="AC66" s="71"/>
      <c r="AD66" s="71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75"/>
    </row>
    <row r="67" spans="1:41" s="76" customFormat="1" ht="15" customHeight="1" x14ac:dyDescent="0.25">
      <c r="A67" s="74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"/>
      <c r="P67" s="5"/>
      <c r="Q67" s="5"/>
      <c r="R67" s="5"/>
      <c r="S67" s="5"/>
      <c r="T67" s="26"/>
      <c r="U67" s="50"/>
      <c r="V67" s="53"/>
      <c r="W67" s="50"/>
      <c r="X67" s="50"/>
      <c r="Y67" s="26"/>
      <c r="Z67" s="26"/>
      <c r="AA67" s="26"/>
      <c r="AB67" s="26"/>
      <c r="AC67" s="71"/>
      <c r="AD67" s="71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75"/>
    </row>
    <row r="68" spans="1:41" s="76" customFormat="1" ht="15" customHeight="1" x14ac:dyDescent="0.25">
      <c r="A68" s="74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"/>
      <c r="P68" s="5"/>
      <c r="Q68" s="5"/>
      <c r="R68" s="5"/>
      <c r="S68" s="5"/>
      <c r="T68" s="26"/>
      <c r="U68" s="50"/>
      <c r="V68" s="53"/>
      <c r="W68" s="50"/>
      <c r="X68" s="50"/>
      <c r="Y68" s="26"/>
      <c r="Z68" s="26"/>
      <c r="AA68" s="26"/>
      <c r="AB68" s="26"/>
      <c r="AC68" s="71"/>
      <c r="AD68" s="71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75"/>
    </row>
    <row r="69" spans="1:41" s="76" customFormat="1" ht="15" customHeight="1" x14ac:dyDescent="0.25">
      <c r="A69" s="74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"/>
      <c r="P69" s="5"/>
      <c r="Q69" s="5"/>
      <c r="R69" s="5"/>
      <c r="S69" s="5"/>
      <c r="T69" s="26"/>
      <c r="U69" s="50"/>
      <c r="V69" s="53"/>
      <c r="W69" s="50"/>
      <c r="X69" s="50"/>
      <c r="Y69" s="26"/>
      <c r="Z69" s="26"/>
      <c r="AA69" s="26"/>
      <c r="AB69" s="26"/>
      <c r="AC69" s="71"/>
      <c r="AD69" s="71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75"/>
    </row>
    <row r="70" spans="1:41" s="76" customFormat="1" ht="15" customHeight="1" x14ac:dyDescent="0.25">
      <c r="A70" s="74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"/>
      <c r="P70" s="5"/>
      <c r="Q70" s="5"/>
      <c r="R70" s="5"/>
      <c r="S70" s="5"/>
      <c r="T70" s="26"/>
      <c r="U70" s="50"/>
      <c r="V70" s="53"/>
      <c r="W70" s="50"/>
      <c r="X70" s="50"/>
      <c r="Y70" s="26"/>
      <c r="Z70" s="26"/>
      <c r="AA70" s="26"/>
      <c r="AB70" s="26"/>
      <c r="AC70" s="71"/>
      <c r="AD70" s="71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75"/>
    </row>
    <row r="71" spans="1:41" s="76" customFormat="1" ht="15" customHeight="1" x14ac:dyDescent="0.25">
      <c r="A71" s="74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"/>
      <c r="P71" s="5"/>
      <c r="Q71" s="5"/>
      <c r="R71" s="5"/>
      <c r="S71" s="5"/>
      <c r="T71" s="26"/>
      <c r="U71" s="50"/>
      <c r="V71" s="53"/>
      <c r="W71" s="50"/>
      <c r="X71" s="50"/>
      <c r="Y71" s="26"/>
      <c r="Z71" s="26"/>
      <c r="AA71" s="26"/>
      <c r="AB71" s="26"/>
      <c r="AC71" s="71"/>
      <c r="AD71" s="71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75"/>
    </row>
    <row r="72" spans="1:41" s="76" customFormat="1" ht="15" customHeight="1" x14ac:dyDescent="0.25">
      <c r="A72" s="74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"/>
      <c r="P72" s="5"/>
      <c r="Q72" s="5"/>
      <c r="R72" s="5"/>
      <c r="S72" s="5"/>
      <c r="T72" s="26"/>
      <c r="U72" s="50"/>
      <c r="V72" s="53"/>
      <c r="W72" s="50"/>
      <c r="X72" s="50"/>
      <c r="Y72" s="26"/>
      <c r="Z72" s="26"/>
      <c r="AA72" s="26"/>
      <c r="AB72" s="26"/>
      <c r="AC72" s="71"/>
      <c r="AD72" s="71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75"/>
    </row>
    <row r="73" spans="1:41" s="76" customFormat="1" ht="15" customHeight="1" x14ac:dyDescent="0.25">
      <c r="A73" s="74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"/>
      <c r="P73" s="5"/>
      <c r="Q73" s="5"/>
      <c r="R73" s="5"/>
      <c r="S73" s="5"/>
      <c r="T73" s="26"/>
      <c r="U73" s="50"/>
      <c r="V73" s="53"/>
      <c r="W73" s="50"/>
      <c r="X73" s="50"/>
      <c r="Y73" s="26"/>
      <c r="Z73" s="26"/>
      <c r="AA73" s="26"/>
      <c r="AB73" s="26"/>
      <c r="AC73" s="71"/>
      <c r="AD73" s="71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75"/>
    </row>
    <row r="74" spans="1:41" s="76" customFormat="1" ht="15" customHeight="1" x14ac:dyDescent="0.25">
      <c r="A74" s="74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"/>
      <c r="P74" s="5"/>
      <c r="Q74" s="5"/>
      <c r="R74" s="5"/>
      <c r="S74" s="5"/>
      <c r="T74" s="26"/>
      <c r="U74" s="50"/>
      <c r="V74" s="53"/>
      <c r="W74" s="50"/>
      <c r="X74" s="50"/>
      <c r="Y74" s="26"/>
      <c r="Z74" s="26"/>
      <c r="AA74" s="26"/>
      <c r="AB74" s="26"/>
      <c r="AC74" s="71"/>
      <c r="AD74" s="71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75"/>
    </row>
    <row r="75" spans="1:41" s="76" customFormat="1" ht="15" customHeight="1" x14ac:dyDescent="0.25">
      <c r="A75" s="74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"/>
      <c r="P75" s="5"/>
      <c r="Q75" s="5"/>
      <c r="R75" s="5"/>
      <c r="S75" s="5"/>
      <c r="T75" s="26"/>
      <c r="U75" s="50"/>
      <c r="V75" s="53"/>
      <c r="W75" s="50"/>
      <c r="X75" s="50"/>
      <c r="Y75" s="26"/>
      <c r="Z75" s="26"/>
      <c r="AA75" s="26"/>
      <c r="AB75" s="26"/>
      <c r="AC75" s="71"/>
      <c r="AD75" s="71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75"/>
    </row>
    <row r="76" spans="1:41" s="76" customFormat="1" ht="15" customHeight="1" x14ac:dyDescent="0.25">
      <c r="A76" s="74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"/>
      <c r="P76" s="5"/>
      <c r="Q76" s="5"/>
      <c r="R76" s="5"/>
      <c r="S76" s="5"/>
      <c r="T76" s="26"/>
      <c r="U76" s="50"/>
      <c r="V76" s="53"/>
      <c r="W76" s="50"/>
      <c r="X76" s="50"/>
      <c r="Y76" s="26"/>
      <c r="Z76" s="26"/>
      <c r="AA76" s="26"/>
      <c r="AB76" s="26"/>
      <c r="AC76" s="71"/>
      <c r="AD76" s="71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75"/>
    </row>
    <row r="77" spans="1:41" s="76" customFormat="1" ht="15" customHeight="1" x14ac:dyDescent="0.25">
      <c r="A77" s="74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"/>
      <c r="P77" s="5"/>
      <c r="Q77" s="5"/>
      <c r="R77" s="5"/>
      <c r="S77" s="5"/>
      <c r="T77" s="26"/>
      <c r="U77" s="50"/>
      <c r="V77" s="53"/>
      <c r="W77" s="50"/>
      <c r="X77" s="50"/>
      <c r="Y77" s="26"/>
      <c r="Z77" s="26"/>
      <c r="AA77" s="26"/>
      <c r="AB77" s="26"/>
      <c r="AC77" s="71"/>
      <c r="AD77" s="71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75"/>
    </row>
    <row r="78" spans="1:41" s="76" customFormat="1" ht="15" customHeight="1" x14ac:dyDescent="0.25">
      <c r="A78" s="74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"/>
      <c r="P78" s="5"/>
      <c r="Q78" s="5"/>
      <c r="R78" s="5"/>
      <c r="S78" s="5"/>
      <c r="T78" s="26"/>
      <c r="U78" s="50"/>
      <c r="V78" s="53"/>
      <c r="W78" s="50"/>
      <c r="X78" s="50"/>
      <c r="Y78" s="26"/>
      <c r="Z78" s="26"/>
      <c r="AA78" s="26"/>
      <c r="AB78" s="26"/>
      <c r="AC78" s="71"/>
      <c r="AD78" s="71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75"/>
    </row>
    <row r="79" spans="1:41" s="76" customFormat="1" ht="15" customHeight="1" x14ac:dyDescent="0.25">
      <c r="A79" s="74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"/>
      <c r="P79" s="5"/>
      <c r="Q79" s="5"/>
      <c r="R79" s="5"/>
      <c r="S79" s="5"/>
      <c r="T79" s="26"/>
      <c r="U79" s="50"/>
      <c r="V79" s="53"/>
      <c r="W79" s="50"/>
      <c r="X79" s="50"/>
      <c r="Y79" s="26"/>
      <c r="Z79" s="26"/>
      <c r="AA79" s="26"/>
      <c r="AB79" s="26"/>
      <c r="AC79" s="71"/>
      <c r="AD79" s="71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75"/>
    </row>
    <row r="80" spans="1:41" s="76" customFormat="1" ht="15" customHeight="1" x14ac:dyDescent="0.25">
      <c r="A80" s="74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"/>
      <c r="P80" s="5"/>
      <c r="Q80" s="5"/>
      <c r="R80" s="5"/>
      <c r="S80" s="5"/>
      <c r="T80" s="26"/>
      <c r="U80" s="50"/>
      <c r="V80" s="53"/>
      <c r="W80" s="50"/>
      <c r="X80" s="50"/>
      <c r="Y80" s="26"/>
      <c r="Z80" s="26"/>
      <c r="AA80" s="26"/>
      <c r="AB80" s="26"/>
      <c r="AC80" s="71"/>
      <c r="AD80" s="71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75"/>
    </row>
    <row r="81" spans="1:41" s="76" customFormat="1" ht="15" customHeight="1" x14ac:dyDescent="0.25">
      <c r="A81" s="74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3"/>
      <c r="O81" s="5"/>
      <c r="P81" s="5"/>
      <c r="Q81" s="5"/>
      <c r="R81" s="5"/>
      <c r="S81" s="5"/>
      <c r="T81" s="26"/>
      <c r="U81" s="50"/>
      <c r="V81" s="53"/>
      <c r="W81" s="50"/>
      <c r="X81" s="50"/>
      <c r="Y81" s="26"/>
      <c r="Z81" s="26"/>
      <c r="AA81" s="26"/>
      <c r="AB81" s="26"/>
      <c r="AC81" s="71"/>
      <c r="AD81" s="50"/>
      <c r="AE81" s="50"/>
      <c r="AF81" s="50"/>
      <c r="AG81" s="50"/>
      <c r="AH81" s="26"/>
      <c r="AI81" s="50"/>
      <c r="AJ81" s="50"/>
      <c r="AK81" s="50"/>
      <c r="AL81" s="50"/>
      <c r="AM81" s="50"/>
      <c r="AN81" s="50"/>
      <c r="AO81" s="75"/>
    </row>
    <row r="82" spans="1:41" s="76" customFormat="1" ht="15" customHeight="1" x14ac:dyDescent="0.25">
      <c r="A82" s="74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3"/>
      <c r="O82" s="5"/>
      <c r="P82" s="5"/>
      <c r="Q82" s="5"/>
      <c r="R82" s="5"/>
      <c r="S82" s="5"/>
      <c r="T82" s="26"/>
      <c r="U82" s="50"/>
      <c r="V82" s="53"/>
      <c r="W82" s="50"/>
      <c r="X82" s="50"/>
      <c r="Y82" s="26"/>
      <c r="Z82" s="26"/>
      <c r="AA82" s="26"/>
      <c r="AB82" s="26"/>
      <c r="AC82" s="71"/>
      <c r="AD82" s="50"/>
      <c r="AE82" s="50"/>
      <c r="AF82" s="50"/>
      <c r="AG82" s="50"/>
      <c r="AH82" s="26"/>
      <c r="AI82" s="50"/>
      <c r="AJ82" s="50"/>
      <c r="AK82" s="50"/>
      <c r="AL82" s="50"/>
      <c r="AM82" s="50"/>
      <c r="AN82" s="50"/>
      <c r="AO82" s="75"/>
    </row>
    <row r="83" spans="1:41" s="76" customFormat="1" ht="15" customHeight="1" x14ac:dyDescent="0.25">
      <c r="A83" s="74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3"/>
      <c r="O83" s="5"/>
      <c r="P83" s="5"/>
      <c r="Q83" s="5"/>
      <c r="R83" s="5"/>
      <c r="S83" s="5"/>
      <c r="T83" s="26"/>
      <c r="U83" s="50"/>
      <c r="V83" s="53"/>
      <c r="W83" s="50"/>
      <c r="X83" s="50"/>
      <c r="Y83" s="26"/>
      <c r="Z83" s="26"/>
      <c r="AA83" s="26"/>
      <c r="AB83" s="26"/>
      <c r="AC83" s="71"/>
      <c r="AD83" s="50"/>
      <c r="AE83" s="50"/>
      <c r="AF83" s="50"/>
      <c r="AG83" s="50"/>
      <c r="AH83" s="26"/>
      <c r="AI83" s="50"/>
      <c r="AJ83" s="50"/>
      <c r="AK83" s="50"/>
      <c r="AL83" s="50"/>
      <c r="AM83" s="50"/>
      <c r="AN83" s="50"/>
      <c r="AO83" s="75"/>
    </row>
    <row r="84" spans="1:41" s="76" customFormat="1" ht="15" customHeight="1" x14ac:dyDescent="0.25">
      <c r="A84" s="74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3"/>
      <c r="O84" s="5"/>
      <c r="P84" s="5"/>
      <c r="Q84" s="5"/>
      <c r="R84" s="5"/>
      <c r="S84" s="5"/>
      <c r="T84" s="26"/>
      <c r="U84" s="50"/>
      <c r="V84" s="53"/>
      <c r="W84" s="50"/>
      <c r="X84" s="50"/>
      <c r="Y84" s="26"/>
      <c r="Z84" s="26"/>
      <c r="AA84" s="26"/>
      <c r="AB84" s="26"/>
      <c r="AC84" s="71"/>
      <c r="AD84" s="50"/>
      <c r="AE84" s="50"/>
      <c r="AF84" s="50"/>
      <c r="AG84" s="50"/>
      <c r="AH84" s="26"/>
      <c r="AI84" s="50"/>
      <c r="AJ84" s="50"/>
      <c r="AK84" s="50"/>
      <c r="AL84" s="50"/>
      <c r="AM84" s="50"/>
      <c r="AN84" s="50"/>
      <c r="AO84" s="75"/>
    </row>
    <row r="85" spans="1:41" s="76" customFormat="1" ht="15" customHeight="1" x14ac:dyDescent="0.25">
      <c r="A85" s="74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3"/>
      <c r="O85" s="5"/>
      <c r="P85" s="5"/>
      <c r="Q85" s="5"/>
      <c r="R85" s="5"/>
      <c r="S85" s="5"/>
      <c r="T85" s="26"/>
      <c r="U85" s="50"/>
      <c r="V85" s="53"/>
      <c r="W85" s="50"/>
      <c r="X85" s="50"/>
      <c r="Y85" s="26"/>
      <c r="Z85" s="26"/>
      <c r="AA85" s="26"/>
      <c r="AB85" s="26"/>
      <c r="AC85" s="71"/>
      <c r="AD85" s="50"/>
      <c r="AE85" s="50"/>
      <c r="AF85" s="50"/>
      <c r="AG85" s="50"/>
      <c r="AH85" s="26"/>
      <c r="AI85" s="50"/>
      <c r="AJ85" s="50"/>
      <c r="AK85" s="50"/>
      <c r="AL85" s="50"/>
      <c r="AM85" s="50"/>
      <c r="AN85" s="50"/>
      <c r="AO85" s="75"/>
    </row>
    <row r="86" spans="1:41" s="76" customFormat="1" ht="15" customHeight="1" x14ac:dyDescent="0.25">
      <c r="A86" s="74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3"/>
      <c r="O86" s="5"/>
      <c r="P86" s="5"/>
      <c r="Q86" s="5"/>
      <c r="R86" s="5"/>
      <c r="S86" s="5"/>
      <c r="T86" s="26"/>
      <c r="U86" s="50"/>
      <c r="V86" s="53"/>
      <c r="W86" s="50"/>
      <c r="X86" s="50"/>
      <c r="Y86" s="26"/>
      <c r="Z86" s="26"/>
      <c r="AA86" s="26"/>
      <c r="AB86" s="26"/>
      <c r="AC86" s="71"/>
      <c r="AD86" s="50"/>
      <c r="AE86" s="50"/>
      <c r="AF86" s="50"/>
      <c r="AG86" s="50"/>
      <c r="AH86" s="26"/>
      <c r="AI86" s="50"/>
      <c r="AJ86" s="50"/>
      <c r="AK86" s="50"/>
      <c r="AL86" s="50"/>
      <c r="AM86" s="50"/>
      <c r="AN86" s="50"/>
      <c r="AO86" s="75"/>
    </row>
    <row r="87" spans="1:41" s="76" customFormat="1" ht="15" customHeight="1" x14ac:dyDescent="0.25">
      <c r="A87" s="74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3"/>
      <c r="O87" s="5"/>
      <c r="P87" s="5"/>
      <c r="Q87" s="5"/>
      <c r="R87" s="5"/>
      <c r="S87" s="5"/>
      <c r="T87" s="26"/>
      <c r="U87" s="50"/>
      <c r="V87" s="53"/>
      <c r="W87" s="50"/>
      <c r="X87" s="50"/>
      <c r="Y87" s="26"/>
      <c r="Z87" s="26"/>
      <c r="AA87" s="26"/>
      <c r="AB87" s="26"/>
      <c r="AC87" s="71"/>
      <c r="AD87" s="50"/>
      <c r="AE87" s="50"/>
      <c r="AF87" s="50"/>
      <c r="AG87" s="50"/>
      <c r="AH87" s="26"/>
      <c r="AI87" s="50"/>
      <c r="AJ87" s="50"/>
      <c r="AK87" s="50"/>
      <c r="AL87" s="50"/>
      <c r="AM87" s="50"/>
      <c r="AN87" s="50"/>
      <c r="AO87" s="75"/>
    </row>
    <row r="88" spans="1:41" s="76" customFormat="1" ht="15" customHeight="1" x14ac:dyDescent="0.25">
      <c r="A88" s="74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3"/>
      <c r="O88" s="5"/>
      <c r="P88" s="5"/>
      <c r="Q88" s="5"/>
      <c r="R88" s="5"/>
      <c r="S88" s="5"/>
      <c r="T88" s="26"/>
      <c r="U88" s="50"/>
      <c r="V88" s="53"/>
      <c r="W88" s="50"/>
      <c r="X88" s="50"/>
      <c r="Y88" s="26"/>
      <c r="Z88" s="26"/>
      <c r="AA88" s="26"/>
      <c r="AB88" s="26"/>
      <c r="AC88" s="71"/>
      <c r="AD88" s="50"/>
      <c r="AE88" s="50"/>
      <c r="AF88" s="50"/>
      <c r="AG88" s="50"/>
      <c r="AH88" s="26"/>
      <c r="AI88" s="50"/>
      <c r="AJ88" s="50"/>
      <c r="AK88" s="50"/>
      <c r="AL88" s="50"/>
      <c r="AM88" s="50"/>
      <c r="AN88" s="50"/>
      <c r="AO88" s="75"/>
    </row>
    <row r="89" spans="1:41" s="76" customFormat="1" ht="15" customHeight="1" x14ac:dyDescent="0.25">
      <c r="A89" s="74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3"/>
      <c r="O89" s="5"/>
      <c r="P89" s="5"/>
      <c r="Q89" s="5"/>
      <c r="R89" s="5"/>
      <c r="S89" s="5"/>
      <c r="T89" s="26"/>
      <c r="U89" s="50"/>
      <c r="V89" s="53"/>
      <c r="W89" s="50"/>
      <c r="X89" s="50"/>
      <c r="Y89" s="26"/>
      <c r="Z89" s="26"/>
      <c r="AA89" s="26"/>
      <c r="AB89" s="26"/>
      <c r="AC89" s="71"/>
      <c r="AD89" s="50"/>
      <c r="AE89" s="50"/>
      <c r="AF89" s="50"/>
      <c r="AG89" s="50"/>
      <c r="AH89" s="26"/>
      <c r="AI89" s="50"/>
      <c r="AJ89" s="50"/>
      <c r="AK89" s="50"/>
      <c r="AL89" s="50"/>
      <c r="AM89" s="50"/>
      <c r="AN89" s="50"/>
      <c r="AO89" s="75"/>
    </row>
    <row r="90" spans="1:41" s="76" customFormat="1" ht="15" customHeight="1" x14ac:dyDescent="0.25">
      <c r="A90" s="74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3"/>
      <c r="O90" s="5"/>
      <c r="P90" s="5"/>
      <c r="Q90" s="5"/>
      <c r="R90" s="5"/>
      <c r="S90" s="5"/>
      <c r="T90" s="26"/>
      <c r="U90" s="50"/>
      <c r="V90" s="53"/>
      <c r="W90" s="50"/>
      <c r="X90" s="50"/>
      <c r="Y90" s="26"/>
      <c r="Z90" s="26"/>
      <c r="AA90" s="26"/>
      <c r="AB90" s="26"/>
      <c r="AC90" s="71"/>
      <c r="AD90" s="50"/>
      <c r="AE90" s="50"/>
      <c r="AF90" s="50"/>
      <c r="AG90" s="50"/>
      <c r="AH90" s="26"/>
      <c r="AI90" s="50"/>
      <c r="AJ90" s="50"/>
      <c r="AK90" s="50"/>
      <c r="AL90" s="50"/>
      <c r="AM90" s="50"/>
      <c r="AN90" s="50"/>
      <c r="AO90" s="75"/>
    </row>
    <row r="91" spans="1:41" s="76" customFormat="1" ht="15" customHeight="1" x14ac:dyDescent="0.25">
      <c r="A91" s="74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3"/>
      <c r="O91" s="5"/>
      <c r="P91" s="5"/>
      <c r="Q91" s="5"/>
      <c r="R91" s="5"/>
      <c r="S91" s="5"/>
      <c r="T91" s="26"/>
      <c r="U91" s="50"/>
      <c r="V91" s="53"/>
      <c r="W91" s="50"/>
      <c r="X91" s="50"/>
      <c r="Y91" s="26"/>
      <c r="Z91" s="26"/>
      <c r="AA91" s="26"/>
      <c r="AB91" s="26"/>
      <c r="AC91" s="71"/>
      <c r="AD91" s="50"/>
      <c r="AE91" s="50"/>
      <c r="AF91" s="50"/>
      <c r="AG91" s="50"/>
      <c r="AH91" s="26"/>
      <c r="AI91" s="50"/>
      <c r="AJ91" s="50"/>
      <c r="AK91" s="50"/>
      <c r="AL91" s="50"/>
      <c r="AM91" s="50"/>
      <c r="AN91" s="50"/>
      <c r="AO91" s="75"/>
    </row>
    <row r="92" spans="1:41" s="76" customFormat="1" ht="15" customHeight="1" x14ac:dyDescent="0.25">
      <c r="A92" s="74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3"/>
      <c r="O92" s="5"/>
      <c r="P92" s="5"/>
      <c r="Q92" s="5"/>
      <c r="R92" s="5"/>
      <c r="S92" s="5"/>
      <c r="T92" s="26"/>
      <c r="U92" s="50"/>
      <c r="V92" s="53"/>
      <c r="W92" s="50"/>
      <c r="X92" s="50"/>
      <c r="Y92" s="26"/>
      <c r="Z92" s="26"/>
      <c r="AA92" s="26"/>
      <c r="AB92" s="26"/>
      <c r="AC92" s="71"/>
      <c r="AD92" s="50"/>
      <c r="AE92" s="50"/>
      <c r="AF92" s="50"/>
      <c r="AG92" s="50"/>
      <c r="AH92" s="26"/>
      <c r="AI92" s="50"/>
      <c r="AJ92" s="50"/>
      <c r="AK92" s="50"/>
      <c r="AL92" s="50"/>
      <c r="AM92" s="50"/>
      <c r="AN92" s="50"/>
      <c r="AO92" s="75"/>
    </row>
    <row r="93" spans="1:41" s="76" customFormat="1" ht="15" customHeight="1" x14ac:dyDescent="0.25">
      <c r="A93" s="74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3"/>
      <c r="O93" s="5"/>
      <c r="P93" s="5"/>
      <c r="Q93" s="5"/>
      <c r="R93" s="5"/>
      <c r="S93" s="5"/>
      <c r="T93" s="26"/>
      <c r="U93" s="50"/>
      <c r="V93" s="53"/>
      <c r="W93" s="50"/>
      <c r="X93" s="50"/>
      <c r="Y93" s="26"/>
      <c r="Z93" s="26"/>
      <c r="AA93" s="26"/>
      <c r="AB93" s="26"/>
      <c r="AC93" s="71"/>
      <c r="AD93" s="50"/>
      <c r="AE93" s="50"/>
      <c r="AF93" s="50"/>
      <c r="AG93" s="50"/>
      <c r="AH93" s="26"/>
      <c r="AI93" s="50"/>
      <c r="AJ93" s="50"/>
      <c r="AK93" s="50"/>
      <c r="AL93" s="50"/>
      <c r="AM93" s="50"/>
      <c r="AN93" s="50"/>
      <c r="AO93" s="75"/>
    </row>
    <row r="94" spans="1:41" s="76" customFormat="1" ht="15" customHeight="1" x14ac:dyDescent="0.25">
      <c r="A94" s="74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3"/>
      <c r="O94" s="5"/>
      <c r="P94" s="5"/>
      <c r="Q94" s="5"/>
      <c r="R94" s="5"/>
      <c r="S94" s="5"/>
      <c r="T94" s="26"/>
      <c r="U94" s="50"/>
      <c r="V94" s="53"/>
      <c r="W94" s="50"/>
      <c r="X94" s="50"/>
      <c r="Y94" s="26"/>
      <c r="Z94" s="26"/>
      <c r="AA94" s="26"/>
      <c r="AB94" s="26"/>
      <c r="AC94" s="71"/>
      <c r="AD94" s="50"/>
      <c r="AE94" s="50"/>
      <c r="AF94" s="50"/>
      <c r="AG94" s="50"/>
      <c r="AH94" s="26"/>
      <c r="AI94" s="50"/>
      <c r="AJ94" s="50"/>
      <c r="AK94" s="50"/>
      <c r="AL94" s="50"/>
      <c r="AM94" s="50"/>
      <c r="AN94" s="50"/>
      <c r="AO94" s="75"/>
    </row>
    <row r="95" spans="1:41" s="76" customFormat="1" ht="15" customHeight="1" x14ac:dyDescent="0.25">
      <c r="A95" s="74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3"/>
      <c r="O95" s="5"/>
      <c r="P95" s="5"/>
      <c r="Q95" s="5"/>
      <c r="R95" s="5"/>
      <c r="S95" s="5"/>
      <c r="T95" s="26"/>
      <c r="U95" s="50"/>
      <c r="V95" s="53"/>
      <c r="W95" s="50"/>
      <c r="X95" s="50"/>
      <c r="Y95" s="26"/>
      <c r="Z95" s="26"/>
      <c r="AA95" s="26"/>
      <c r="AB95" s="26"/>
      <c r="AC95" s="71"/>
      <c r="AD95" s="50"/>
      <c r="AE95" s="50"/>
      <c r="AF95" s="50"/>
      <c r="AG95" s="50"/>
      <c r="AH95" s="26"/>
      <c r="AI95" s="50"/>
      <c r="AJ95" s="50"/>
      <c r="AK95" s="50"/>
      <c r="AL95" s="50"/>
      <c r="AM95" s="50"/>
      <c r="AN95" s="50"/>
      <c r="AO95" s="75"/>
    </row>
    <row r="96" spans="1:41" s="76" customFormat="1" ht="15" customHeight="1" x14ac:dyDescent="0.25">
      <c r="A96" s="74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3"/>
      <c r="O96" s="5"/>
      <c r="P96" s="5"/>
      <c r="Q96" s="5"/>
      <c r="R96" s="5"/>
      <c r="S96" s="5"/>
      <c r="T96" s="26"/>
      <c r="U96" s="50"/>
      <c r="V96" s="53"/>
      <c r="W96" s="50"/>
      <c r="X96" s="50"/>
      <c r="Y96" s="26"/>
      <c r="Z96" s="26"/>
      <c r="AA96" s="26"/>
      <c r="AB96" s="26"/>
      <c r="AC96" s="71"/>
      <c r="AD96" s="50"/>
      <c r="AE96" s="50"/>
      <c r="AF96" s="50"/>
      <c r="AG96" s="50"/>
      <c r="AH96" s="26"/>
      <c r="AI96" s="50"/>
      <c r="AJ96" s="50"/>
      <c r="AK96" s="50"/>
      <c r="AL96" s="50"/>
      <c r="AM96" s="50"/>
      <c r="AN96" s="50"/>
      <c r="AO96" s="75"/>
    </row>
    <row r="97" spans="1:41" s="76" customFormat="1" ht="15" customHeight="1" x14ac:dyDescent="0.25">
      <c r="A97" s="74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3"/>
      <c r="O97" s="5"/>
      <c r="P97" s="5"/>
      <c r="Q97" s="5"/>
      <c r="R97" s="5"/>
      <c r="S97" s="5"/>
      <c r="T97" s="26"/>
      <c r="U97" s="50"/>
      <c r="V97" s="53"/>
      <c r="W97" s="50"/>
      <c r="X97" s="50"/>
      <c r="Y97" s="26"/>
      <c r="Z97" s="26"/>
      <c r="AA97" s="26"/>
      <c r="AB97" s="26"/>
      <c r="AC97" s="71"/>
      <c r="AD97" s="50"/>
      <c r="AE97" s="50"/>
      <c r="AF97" s="50"/>
      <c r="AG97" s="50"/>
      <c r="AH97" s="26"/>
      <c r="AI97" s="50"/>
      <c r="AJ97" s="50"/>
      <c r="AK97" s="50"/>
      <c r="AL97" s="50"/>
      <c r="AM97" s="50"/>
      <c r="AN97" s="50"/>
      <c r="AO97" s="75"/>
    </row>
    <row r="98" spans="1:41" s="76" customFormat="1" ht="15" customHeight="1" x14ac:dyDescent="0.25">
      <c r="A98" s="74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3"/>
      <c r="O98" s="5"/>
      <c r="P98" s="5"/>
      <c r="Q98" s="5"/>
      <c r="R98" s="5"/>
      <c r="S98" s="5"/>
      <c r="T98" s="26"/>
      <c r="U98" s="50"/>
      <c r="V98" s="53"/>
      <c r="W98" s="50"/>
      <c r="X98" s="50"/>
      <c r="Y98" s="26"/>
      <c r="Z98" s="26"/>
      <c r="AA98" s="26"/>
      <c r="AB98" s="26"/>
      <c r="AC98" s="71"/>
      <c r="AD98" s="50"/>
      <c r="AE98" s="50"/>
      <c r="AF98" s="50"/>
      <c r="AG98" s="50"/>
      <c r="AH98" s="26"/>
      <c r="AI98" s="50"/>
      <c r="AJ98" s="50"/>
      <c r="AK98" s="50"/>
      <c r="AL98" s="50"/>
      <c r="AM98" s="50"/>
      <c r="AN98" s="50"/>
      <c r="AO98" s="75"/>
    </row>
    <row r="99" spans="1:41" s="76" customFormat="1" ht="15" customHeight="1" x14ac:dyDescent="0.25">
      <c r="A99" s="74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3"/>
      <c r="O99" s="5"/>
      <c r="P99" s="5"/>
      <c r="Q99" s="5"/>
      <c r="R99" s="5"/>
      <c r="S99" s="5"/>
      <c r="T99" s="26"/>
      <c r="U99" s="50"/>
      <c r="V99" s="53"/>
      <c r="W99" s="50"/>
      <c r="X99" s="50"/>
      <c r="Y99" s="26"/>
      <c r="Z99" s="26"/>
      <c r="AA99" s="26"/>
      <c r="AB99" s="26"/>
      <c r="AC99" s="71"/>
      <c r="AD99" s="50"/>
      <c r="AE99" s="50"/>
      <c r="AF99" s="50"/>
      <c r="AG99" s="50"/>
      <c r="AH99" s="26"/>
      <c r="AI99" s="50"/>
      <c r="AJ99" s="50"/>
      <c r="AK99" s="50"/>
      <c r="AL99" s="50"/>
      <c r="AM99" s="50"/>
      <c r="AN99" s="50"/>
      <c r="AO99" s="75"/>
    </row>
    <row r="100" spans="1:41" s="76" customFormat="1" ht="15" customHeight="1" x14ac:dyDescent="0.25">
      <c r="A100" s="74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3"/>
      <c r="O100" s="5"/>
      <c r="P100" s="5"/>
      <c r="Q100" s="5"/>
      <c r="R100" s="5"/>
      <c r="S100" s="5"/>
      <c r="T100" s="26"/>
      <c r="U100" s="50"/>
      <c r="V100" s="53"/>
      <c r="W100" s="50"/>
      <c r="X100" s="50"/>
      <c r="Y100" s="26"/>
      <c r="Z100" s="26"/>
      <c r="AA100" s="26"/>
      <c r="AB100" s="26"/>
      <c r="AC100" s="71"/>
      <c r="AD100" s="50"/>
      <c r="AE100" s="50"/>
      <c r="AF100" s="50"/>
      <c r="AG100" s="50"/>
      <c r="AH100" s="26"/>
      <c r="AI100" s="50"/>
      <c r="AJ100" s="50"/>
      <c r="AK100" s="50"/>
      <c r="AL100" s="50"/>
      <c r="AM100" s="50"/>
      <c r="AN100" s="50"/>
      <c r="AO100" s="75"/>
    </row>
    <row r="101" spans="1:41" s="76" customFormat="1" ht="15" customHeight="1" x14ac:dyDescent="0.25">
      <c r="A101" s="74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3"/>
      <c r="O101" s="5"/>
      <c r="P101" s="5"/>
      <c r="Q101" s="5"/>
      <c r="R101" s="5"/>
      <c r="S101" s="5"/>
      <c r="T101" s="26"/>
      <c r="U101" s="50"/>
      <c r="V101" s="53"/>
      <c r="W101" s="50"/>
      <c r="X101" s="50"/>
      <c r="Y101" s="26"/>
      <c r="Z101" s="26"/>
      <c r="AA101" s="26"/>
      <c r="AB101" s="26"/>
      <c r="AC101" s="71"/>
      <c r="AD101" s="50"/>
      <c r="AE101" s="50"/>
      <c r="AF101" s="50"/>
      <c r="AG101" s="50"/>
      <c r="AH101" s="26"/>
      <c r="AI101" s="50"/>
      <c r="AJ101" s="50"/>
      <c r="AK101" s="50"/>
      <c r="AL101" s="50"/>
      <c r="AM101" s="50"/>
      <c r="AN101" s="50"/>
      <c r="AO101" s="75"/>
    </row>
    <row r="102" spans="1:41" s="76" customFormat="1" ht="15" customHeight="1" x14ac:dyDescent="0.25">
      <c r="A102" s="74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3"/>
      <c r="O102" s="5"/>
      <c r="P102" s="5"/>
      <c r="Q102" s="5"/>
      <c r="R102" s="5"/>
      <c r="S102" s="5"/>
      <c r="T102" s="26"/>
      <c r="U102" s="50"/>
      <c r="V102" s="53"/>
      <c r="W102" s="50"/>
      <c r="X102" s="50"/>
      <c r="Y102" s="26"/>
      <c r="Z102" s="26"/>
      <c r="AA102" s="26"/>
      <c r="AB102" s="26"/>
      <c r="AC102" s="71"/>
      <c r="AD102" s="50"/>
      <c r="AE102" s="50"/>
      <c r="AF102" s="50"/>
      <c r="AG102" s="50"/>
      <c r="AH102" s="26"/>
      <c r="AI102" s="50"/>
      <c r="AJ102" s="50"/>
      <c r="AK102" s="50"/>
      <c r="AL102" s="50"/>
      <c r="AM102" s="50"/>
      <c r="AN102" s="50"/>
      <c r="AO102" s="75"/>
    </row>
    <row r="103" spans="1:41" s="76" customFormat="1" ht="15" customHeight="1" x14ac:dyDescent="0.25">
      <c r="A103" s="74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3"/>
      <c r="O103" s="5"/>
      <c r="P103" s="5"/>
      <c r="Q103" s="5"/>
      <c r="R103" s="5"/>
      <c r="S103" s="5"/>
      <c r="T103" s="26"/>
      <c r="U103" s="50"/>
      <c r="V103" s="53"/>
      <c r="W103" s="50"/>
      <c r="X103" s="50"/>
      <c r="Y103" s="26"/>
      <c r="Z103" s="26"/>
      <c r="AA103" s="26"/>
      <c r="AB103" s="26"/>
      <c r="AC103" s="71"/>
      <c r="AD103" s="50"/>
      <c r="AE103" s="50"/>
      <c r="AF103" s="50"/>
      <c r="AG103" s="50"/>
      <c r="AH103" s="26"/>
      <c r="AI103" s="50"/>
      <c r="AJ103" s="50"/>
      <c r="AK103" s="50"/>
      <c r="AL103" s="50"/>
      <c r="AM103" s="50"/>
      <c r="AN103" s="50"/>
      <c r="AO103" s="75"/>
    </row>
    <row r="104" spans="1:41" s="76" customFormat="1" ht="15" customHeight="1" x14ac:dyDescent="0.25">
      <c r="A104" s="74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3"/>
      <c r="O104" s="5"/>
      <c r="P104" s="5"/>
      <c r="Q104" s="5"/>
      <c r="R104" s="5"/>
      <c r="S104" s="5"/>
      <c r="T104" s="26"/>
      <c r="U104" s="50"/>
      <c r="V104" s="53"/>
      <c r="W104" s="50"/>
      <c r="X104" s="50"/>
      <c r="Y104" s="26"/>
      <c r="Z104" s="26"/>
      <c r="AA104" s="26"/>
      <c r="AB104" s="26"/>
      <c r="AC104" s="71"/>
      <c r="AD104" s="50"/>
      <c r="AE104" s="50"/>
      <c r="AF104" s="50"/>
      <c r="AG104" s="50"/>
      <c r="AH104" s="26"/>
      <c r="AI104" s="50"/>
      <c r="AJ104" s="50"/>
      <c r="AK104" s="50"/>
      <c r="AL104" s="50"/>
      <c r="AM104" s="50"/>
      <c r="AN104" s="50"/>
      <c r="AO104" s="75"/>
    </row>
    <row r="105" spans="1:41" s="76" customFormat="1" ht="15" customHeight="1" x14ac:dyDescent="0.25">
      <c r="A105" s="74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3"/>
      <c r="O105" s="5"/>
      <c r="P105" s="5"/>
      <c r="Q105" s="5"/>
      <c r="R105" s="5"/>
      <c r="S105" s="5"/>
      <c r="T105" s="26"/>
      <c r="U105" s="50"/>
      <c r="V105" s="53"/>
      <c r="W105" s="50"/>
      <c r="X105" s="50"/>
      <c r="Y105" s="26"/>
      <c r="Z105" s="26"/>
      <c r="AA105" s="26"/>
      <c r="AB105" s="26"/>
      <c r="AC105" s="71"/>
      <c r="AD105" s="50"/>
      <c r="AE105" s="50"/>
      <c r="AF105" s="50"/>
      <c r="AG105" s="50"/>
      <c r="AH105" s="26"/>
      <c r="AI105" s="50"/>
      <c r="AJ105" s="50"/>
      <c r="AK105" s="50"/>
      <c r="AL105" s="50"/>
      <c r="AM105" s="50"/>
      <c r="AN105" s="50"/>
      <c r="AO105" s="75"/>
    </row>
    <row r="106" spans="1:41" s="76" customFormat="1" ht="15" customHeight="1" x14ac:dyDescent="0.25">
      <c r="A106" s="74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3"/>
      <c r="O106" s="5"/>
      <c r="P106" s="5"/>
      <c r="Q106" s="5"/>
      <c r="R106" s="5"/>
      <c r="S106" s="5"/>
      <c r="T106" s="26"/>
      <c r="U106" s="50"/>
      <c r="V106" s="53"/>
      <c r="W106" s="50"/>
      <c r="X106" s="50"/>
      <c r="Y106" s="26"/>
      <c r="Z106" s="26"/>
      <c r="AA106" s="26"/>
      <c r="AB106" s="26"/>
      <c r="AC106" s="71"/>
      <c r="AD106" s="50"/>
      <c r="AE106" s="50"/>
      <c r="AF106" s="50"/>
      <c r="AG106" s="50"/>
      <c r="AH106" s="26"/>
      <c r="AI106" s="50"/>
      <c r="AJ106" s="50"/>
      <c r="AK106" s="50"/>
      <c r="AL106" s="50"/>
      <c r="AM106" s="50"/>
      <c r="AN106" s="50"/>
      <c r="AO106" s="75"/>
    </row>
    <row r="107" spans="1:41" s="76" customFormat="1" ht="15" customHeight="1" x14ac:dyDescent="0.25">
      <c r="A107" s="74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3"/>
      <c r="O107" s="5"/>
      <c r="P107" s="5"/>
      <c r="Q107" s="5"/>
      <c r="R107" s="5"/>
      <c r="S107" s="5"/>
      <c r="T107" s="26"/>
      <c r="U107" s="50"/>
      <c r="V107" s="53"/>
      <c r="W107" s="50"/>
      <c r="X107" s="50"/>
      <c r="Y107" s="26"/>
      <c r="Z107" s="26"/>
      <c r="AA107" s="26"/>
      <c r="AB107" s="26"/>
      <c r="AC107" s="71"/>
      <c r="AD107" s="50"/>
      <c r="AE107" s="50"/>
      <c r="AF107" s="50"/>
      <c r="AG107" s="50"/>
      <c r="AH107" s="26"/>
      <c r="AI107" s="50"/>
      <c r="AJ107" s="50"/>
      <c r="AK107" s="50"/>
      <c r="AL107" s="50"/>
      <c r="AM107" s="50"/>
      <c r="AN107" s="50"/>
      <c r="AO107" s="75"/>
    </row>
    <row r="108" spans="1:41" s="76" customFormat="1" ht="15" customHeight="1" x14ac:dyDescent="0.25">
      <c r="A108" s="74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3"/>
      <c r="O108" s="5"/>
      <c r="P108" s="5"/>
      <c r="Q108" s="5"/>
      <c r="R108" s="5"/>
      <c r="S108" s="5"/>
      <c r="T108" s="26"/>
      <c r="U108" s="50"/>
      <c r="V108" s="53"/>
      <c r="W108" s="50"/>
      <c r="X108" s="50"/>
      <c r="Y108" s="26"/>
      <c r="Z108" s="26"/>
      <c r="AA108" s="26"/>
      <c r="AB108" s="26"/>
      <c r="AC108" s="71"/>
      <c r="AD108" s="50"/>
      <c r="AE108" s="50"/>
      <c r="AF108" s="50"/>
      <c r="AG108" s="50"/>
      <c r="AH108" s="26"/>
      <c r="AI108" s="50"/>
      <c r="AJ108" s="50"/>
      <c r="AK108" s="50"/>
      <c r="AL108" s="50"/>
      <c r="AM108" s="50"/>
      <c r="AN108" s="50"/>
      <c r="AO108" s="75"/>
    </row>
    <row r="109" spans="1:41" s="76" customFormat="1" ht="15" customHeight="1" x14ac:dyDescent="0.25">
      <c r="A109" s="74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3"/>
      <c r="O109" s="5"/>
      <c r="P109" s="5"/>
      <c r="Q109" s="5"/>
      <c r="R109" s="5"/>
      <c r="S109" s="5"/>
      <c r="T109" s="26"/>
      <c r="U109" s="50"/>
      <c r="V109" s="53"/>
      <c r="W109" s="50"/>
      <c r="X109" s="50"/>
      <c r="Y109" s="26"/>
      <c r="Z109" s="26"/>
      <c r="AA109" s="26"/>
      <c r="AB109" s="26"/>
      <c r="AC109" s="71"/>
      <c r="AD109" s="50"/>
      <c r="AE109" s="50"/>
      <c r="AF109" s="50"/>
      <c r="AG109" s="50"/>
      <c r="AH109" s="26"/>
      <c r="AI109" s="50"/>
      <c r="AJ109" s="50"/>
      <c r="AK109" s="50"/>
      <c r="AL109" s="50"/>
      <c r="AM109" s="50"/>
      <c r="AN109" s="50"/>
      <c r="AO109" s="75"/>
    </row>
    <row r="110" spans="1:41" s="76" customFormat="1" ht="15" customHeight="1" x14ac:dyDescent="0.25">
      <c r="A110" s="74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3"/>
      <c r="O110" s="5"/>
      <c r="P110" s="5"/>
      <c r="Q110" s="5"/>
      <c r="R110" s="5"/>
      <c r="S110" s="5"/>
      <c r="T110" s="26"/>
      <c r="U110" s="50"/>
      <c r="V110" s="53"/>
      <c r="W110" s="50"/>
      <c r="X110" s="50"/>
      <c r="Y110" s="26"/>
      <c r="Z110" s="26"/>
      <c r="AA110" s="26"/>
      <c r="AB110" s="26"/>
      <c r="AC110" s="71"/>
      <c r="AD110" s="50"/>
      <c r="AE110" s="50"/>
      <c r="AF110" s="50"/>
      <c r="AG110" s="50"/>
      <c r="AH110" s="26"/>
      <c r="AI110" s="50"/>
      <c r="AJ110" s="50"/>
      <c r="AK110" s="50"/>
      <c r="AL110" s="50"/>
      <c r="AM110" s="50"/>
      <c r="AN110" s="50"/>
      <c r="AO110" s="75"/>
    </row>
    <row r="111" spans="1:41" s="76" customFormat="1" ht="15" customHeight="1" x14ac:dyDescent="0.25">
      <c r="A111" s="74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3"/>
      <c r="O111" s="5"/>
      <c r="P111" s="5"/>
      <c r="Q111" s="5"/>
      <c r="R111" s="5"/>
      <c r="S111" s="5"/>
      <c r="T111" s="26"/>
      <c r="U111" s="50"/>
      <c r="V111" s="53"/>
      <c r="W111" s="50"/>
      <c r="X111" s="50"/>
      <c r="Y111" s="26"/>
      <c r="Z111" s="26"/>
      <c r="AA111" s="26"/>
      <c r="AB111" s="26"/>
      <c r="AC111" s="71"/>
      <c r="AD111" s="50"/>
      <c r="AE111" s="50"/>
      <c r="AF111" s="50"/>
      <c r="AG111" s="50"/>
      <c r="AH111" s="26"/>
      <c r="AI111" s="50"/>
      <c r="AJ111" s="50"/>
      <c r="AK111" s="50"/>
      <c r="AL111" s="50"/>
      <c r="AM111" s="50"/>
      <c r="AN111" s="50"/>
      <c r="AO111" s="75"/>
    </row>
    <row r="112" spans="1:41" s="76" customFormat="1" ht="15" customHeight="1" x14ac:dyDescent="0.25">
      <c r="A112" s="74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3"/>
      <c r="O112" s="5"/>
      <c r="P112" s="5"/>
      <c r="Q112" s="5"/>
      <c r="R112" s="5"/>
      <c r="S112" s="5"/>
      <c r="T112" s="26"/>
      <c r="U112" s="50"/>
      <c r="V112" s="53"/>
      <c r="W112" s="50"/>
      <c r="X112" s="50"/>
      <c r="Y112" s="26"/>
      <c r="Z112" s="26"/>
      <c r="AA112" s="26"/>
      <c r="AB112" s="26"/>
      <c r="AC112" s="71"/>
      <c r="AD112" s="50"/>
      <c r="AE112" s="50"/>
      <c r="AF112" s="50"/>
      <c r="AG112" s="50"/>
      <c r="AH112" s="26"/>
      <c r="AI112" s="50"/>
      <c r="AJ112" s="50"/>
      <c r="AK112" s="50"/>
      <c r="AL112" s="50"/>
      <c r="AM112" s="50"/>
      <c r="AN112" s="50"/>
      <c r="AO112" s="75"/>
    </row>
    <row r="113" spans="1:41" s="76" customFormat="1" ht="15" customHeight="1" x14ac:dyDescent="0.25">
      <c r="A113" s="74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3"/>
      <c r="O113" s="5"/>
      <c r="P113" s="5"/>
      <c r="Q113" s="5"/>
      <c r="R113" s="5"/>
      <c r="S113" s="5"/>
      <c r="T113" s="26"/>
      <c r="U113" s="50"/>
      <c r="V113" s="53"/>
      <c r="W113" s="50"/>
      <c r="X113" s="50"/>
      <c r="Y113" s="26"/>
      <c r="Z113" s="26"/>
      <c r="AA113" s="26"/>
      <c r="AB113" s="26"/>
      <c r="AC113" s="71"/>
      <c r="AD113" s="50"/>
      <c r="AE113" s="50"/>
      <c r="AF113" s="50"/>
      <c r="AG113" s="50"/>
      <c r="AH113" s="26"/>
      <c r="AI113" s="50"/>
      <c r="AJ113" s="50"/>
      <c r="AK113" s="50"/>
      <c r="AL113" s="50"/>
      <c r="AM113" s="50"/>
      <c r="AN113" s="50"/>
      <c r="AO113" s="75"/>
    </row>
    <row r="114" spans="1:41" s="76" customFormat="1" ht="15" customHeight="1" x14ac:dyDescent="0.25">
      <c r="A114" s="74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3"/>
      <c r="O114" s="5"/>
      <c r="P114" s="5"/>
      <c r="Q114" s="5"/>
      <c r="R114" s="5"/>
      <c r="S114" s="5"/>
      <c r="T114" s="26"/>
      <c r="U114" s="50"/>
      <c r="V114" s="53"/>
      <c r="W114" s="50"/>
      <c r="X114" s="50"/>
      <c r="Y114" s="26"/>
      <c r="Z114" s="26"/>
      <c r="AA114" s="26"/>
      <c r="AB114" s="26"/>
      <c r="AC114" s="71"/>
      <c r="AD114" s="50"/>
      <c r="AE114" s="50"/>
      <c r="AF114" s="50"/>
      <c r="AG114" s="50"/>
      <c r="AH114" s="26"/>
      <c r="AI114" s="50"/>
      <c r="AJ114" s="50"/>
      <c r="AK114" s="50"/>
      <c r="AL114" s="50"/>
      <c r="AM114" s="50"/>
      <c r="AN114" s="50"/>
      <c r="AO114" s="75"/>
    </row>
    <row r="115" spans="1:41" ht="15" customHeight="1" x14ac:dyDescent="0.25">
      <c r="O115" s="5"/>
      <c r="P115" s="5"/>
      <c r="Q115" s="5"/>
      <c r="R115" s="5"/>
      <c r="S115" s="5"/>
    </row>
    <row r="116" spans="1:41" ht="15" customHeight="1" x14ac:dyDescent="0.25">
      <c r="O116" s="5"/>
      <c r="P116" s="5"/>
      <c r="Q116" s="5"/>
      <c r="R116" s="5"/>
      <c r="S116" s="5"/>
    </row>
    <row r="117" spans="1:41" ht="15" customHeight="1" x14ac:dyDescent="0.25">
      <c r="O117" s="5"/>
      <c r="P117" s="5"/>
      <c r="Q117" s="5"/>
      <c r="R117" s="5"/>
      <c r="S117" s="5"/>
    </row>
    <row r="118" spans="1:41" ht="15" customHeight="1" x14ac:dyDescent="0.25">
      <c r="O118" s="5"/>
      <c r="P118" s="5"/>
      <c r="Q118" s="5"/>
      <c r="R118" s="5"/>
      <c r="S118" s="5"/>
    </row>
    <row r="119" spans="1:41" ht="15" customHeight="1" x14ac:dyDescent="0.25">
      <c r="O119" s="5"/>
      <c r="P119" s="5"/>
      <c r="Q119" s="5"/>
      <c r="R119" s="5"/>
      <c r="S119" s="5"/>
    </row>
    <row r="120" spans="1:41" ht="15" customHeight="1" x14ac:dyDescent="0.25">
      <c r="O120" s="5"/>
      <c r="P120" s="5"/>
      <c r="Q120" s="5"/>
      <c r="R120" s="5"/>
      <c r="S120" s="5"/>
    </row>
    <row r="121" spans="1:41" ht="15" customHeight="1" x14ac:dyDescent="0.25">
      <c r="O121" s="5"/>
      <c r="P121" s="5"/>
      <c r="Q121" s="5"/>
      <c r="R121" s="5"/>
      <c r="S121" s="5"/>
    </row>
    <row r="122" spans="1:41" ht="15" customHeight="1" x14ac:dyDescent="0.25">
      <c r="O122" s="5"/>
      <c r="P122" s="5"/>
      <c r="Q122" s="5"/>
      <c r="R122" s="5"/>
      <c r="S122" s="5"/>
    </row>
    <row r="123" spans="1:41" ht="15" customHeight="1" x14ac:dyDescent="0.25">
      <c r="O123" s="5"/>
      <c r="P123" s="5"/>
      <c r="Q123" s="5"/>
      <c r="R123" s="5"/>
      <c r="S123" s="5"/>
    </row>
    <row r="124" spans="1:41" ht="15" customHeight="1" x14ac:dyDescent="0.25">
      <c r="O124" s="5"/>
      <c r="P124" s="5"/>
      <c r="Q124" s="5"/>
      <c r="R124" s="5"/>
      <c r="S124" s="5"/>
    </row>
    <row r="125" spans="1:41" ht="15" customHeight="1" x14ac:dyDescent="0.25">
      <c r="O125" s="5"/>
      <c r="P125" s="5"/>
      <c r="Q125" s="5"/>
      <c r="R125" s="5"/>
      <c r="S125" s="5"/>
    </row>
    <row r="126" spans="1:41" ht="15" customHeight="1" x14ac:dyDescent="0.25">
      <c r="O126" s="5"/>
      <c r="P126" s="5"/>
      <c r="Q126" s="5"/>
      <c r="R126" s="5"/>
      <c r="S126" s="5"/>
    </row>
    <row r="127" spans="1:41" ht="15" customHeight="1" x14ac:dyDescent="0.25">
      <c r="O127" s="5"/>
      <c r="P127" s="5"/>
      <c r="Q127" s="5"/>
      <c r="R127" s="5"/>
      <c r="S127" s="5"/>
    </row>
    <row r="128" spans="1:41" ht="15" customHeight="1" x14ac:dyDescent="0.25">
      <c r="O128" s="5"/>
      <c r="P128" s="5"/>
      <c r="Q128" s="5"/>
      <c r="R128" s="5"/>
      <c r="S128" s="5"/>
    </row>
    <row r="129" spans="15:19" ht="15" customHeight="1" x14ac:dyDescent="0.25">
      <c r="O129" s="5"/>
      <c r="P129" s="5"/>
      <c r="Q129" s="5"/>
      <c r="R129" s="5"/>
      <c r="S129" s="5"/>
    </row>
    <row r="130" spans="15:19" ht="15" customHeight="1" x14ac:dyDescent="0.25">
      <c r="O130" s="5"/>
      <c r="P130" s="5"/>
      <c r="Q130" s="5"/>
      <c r="R130" s="5"/>
      <c r="S130" s="5"/>
    </row>
    <row r="131" spans="15:19" ht="15" customHeight="1" x14ac:dyDescent="0.25">
      <c r="O131" s="5"/>
      <c r="P131" s="5"/>
      <c r="Q131" s="5"/>
      <c r="R131" s="5"/>
      <c r="S131" s="5"/>
    </row>
    <row r="132" spans="15:19" ht="15" customHeight="1" x14ac:dyDescent="0.25">
      <c r="O132" s="5"/>
      <c r="P132" s="5"/>
      <c r="Q132" s="5"/>
      <c r="R132" s="5"/>
      <c r="S132" s="5"/>
    </row>
    <row r="133" spans="15:19" ht="15" customHeight="1" x14ac:dyDescent="0.25">
      <c r="O133" s="5"/>
      <c r="P133" s="5"/>
      <c r="Q133" s="5"/>
      <c r="R133" s="5"/>
      <c r="S133" s="5"/>
    </row>
    <row r="134" spans="15:19" ht="15" customHeight="1" x14ac:dyDescent="0.25">
      <c r="O134" s="5"/>
      <c r="P134" s="5"/>
      <c r="Q134" s="5"/>
      <c r="R134" s="5"/>
      <c r="S134" s="5"/>
    </row>
    <row r="135" spans="15:19" ht="15" customHeight="1" x14ac:dyDescent="0.25">
      <c r="O135" s="5"/>
      <c r="P135" s="5"/>
      <c r="Q135" s="5"/>
      <c r="R135" s="5"/>
      <c r="S135" s="5"/>
    </row>
    <row r="136" spans="15:19" ht="15" customHeight="1" x14ac:dyDescent="0.25">
      <c r="O136" s="5"/>
      <c r="P136" s="5"/>
      <c r="Q136" s="5"/>
      <c r="R136" s="5"/>
      <c r="S136" s="5"/>
    </row>
    <row r="137" spans="15:19" ht="15" customHeight="1" x14ac:dyDescent="0.25">
      <c r="O137" s="5"/>
      <c r="P137" s="5"/>
      <c r="Q137" s="5"/>
      <c r="R137" s="5"/>
      <c r="S137" s="5"/>
    </row>
    <row r="138" spans="15:19" ht="15" customHeight="1" x14ac:dyDescent="0.25">
      <c r="O138" s="5"/>
      <c r="P138" s="5"/>
      <c r="Q138" s="5"/>
      <c r="R138" s="5"/>
      <c r="S138" s="5"/>
    </row>
    <row r="139" spans="15:19" ht="15" customHeight="1" x14ac:dyDescent="0.25">
      <c r="O139" s="5"/>
      <c r="P139" s="5"/>
      <c r="Q139" s="5"/>
      <c r="R139" s="5"/>
      <c r="S139" s="5"/>
    </row>
    <row r="140" spans="15:19" ht="15" customHeight="1" x14ac:dyDescent="0.25">
      <c r="O140" s="5"/>
      <c r="P140" s="5"/>
      <c r="Q140" s="5"/>
      <c r="R140" s="5"/>
      <c r="S140" s="5"/>
    </row>
    <row r="141" spans="15:19" ht="15" customHeight="1" x14ac:dyDescent="0.25">
      <c r="O141" s="5"/>
      <c r="P141" s="5"/>
      <c r="Q141" s="5"/>
      <c r="R141" s="5"/>
      <c r="S141" s="5"/>
    </row>
    <row r="142" spans="15:19" ht="15" customHeight="1" x14ac:dyDescent="0.25">
      <c r="O142" s="5"/>
      <c r="P142" s="5"/>
      <c r="Q142" s="5"/>
      <c r="R142" s="5"/>
      <c r="S142" s="5"/>
    </row>
    <row r="143" spans="15:19" ht="15" customHeight="1" x14ac:dyDescent="0.25">
      <c r="O143" s="5"/>
      <c r="P143" s="5"/>
      <c r="Q143" s="5"/>
      <c r="R143" s="5"/>
      <c r="S143" s="5"/>
    </row>
    <row r="144" spans="15:19" ht="15" customHeight="1" x14ac:dyDescent="0.25">
      <c r="O144" s="5"/>
      <c r="P144" s="5"/>
      <c r="Q144" s="5"/>
      <c r="R144" s="5"/>
      <c r="S144" s="5"/>
    </row>
    <row r="145" spans="15:19" ht="15" customHeight="1" x14ac:dyDescent="0.25">
      <c r="O145" s="5"/>
      <c r="P145" s="5"/>
      <c r="Q145" s="5"/>
      <c r="R145" s="5"/>
      <c r="S145" s="5"/>
    </row>
    <row r="146" spans="15:19" ht="15" customHeight="1" x14ac:dyDescent="0.25">
      <c r="O146" s="5"/>
      <c r="P146" s="5"/>
      <c r="Q146" s="5"/>
      <c r="R146" s="5"/>
      <c r="S146" s="5"/>
    </row>
    <row r="147" spans="15:19" ht="15" customHeight="1" x14ac:dyDescent="0.25">
      <c r="O147" s="5"/>
      <c r="P147" s="5"/>
      <c r="Q147" s="5"/>
      <c r="R147" s="5"/>
      <c r="S147" s="5"/>
    </row>
    <row r="148" spans="15:19" ht="15" customHeight="1" x14ac:dyDescent="0.25">
      <c r="O148" s="5"/>
      <c r="P148" s="5"/>
      <c r="Q148" s="5"/>
      <c r="R148" s="5"/>
      <c r="S148" s="5"/>
    </row>
    <row r="149" spans="15:19" ht="15" customHeight="1" x14ac:dyDescent="0.25">
      <c r="O149" s="5"/>
      <c r="P149" s="5"/>
      <c r="Q149" s="5"/>
      <c r="R149" s="5"/>
      <c r="S149" s="5"/>
    </row>
    <row r="150" spans="15:19" ht="15" customHeight="1" x14ac:dyDescent="0.25">
      <c r="O150" s="5"/>
      <c r="P150" s="5"/>
      <c r="Q150" s="5"/>
      <c r="R150" s="5"/>
      <c r="S150" s="5"/>
    </row>
    <row r="151" spans="15:19" ht="15" customHeight="1" x14ac:dyDescent="0.25">
      <c r="O151" s="5"/>
      <c r="P151" s="5"/>
      <c r="Q151" s="5"/>
      <c r="R151" s="5"/>
      <c r="S151" s="5"/>
    </row>
    <row r="152" spans="15:19" ht="15" customHeight="1" x14ac:dyDescent="0.25">
      <c r="O152" s="5"/>
      <c r="P152" s="5"/>
      <c r="Q152" s="5"/>
      <c r="R152" s="5"/>
      <c r="S152" s="5"/>
    </row>
    <row r="153" spans="15:19" ht="15" customHeight="1" x14ac:dyDescent="0.25">
      <c r="O153" s="5"/>
      <c r="P153" s="5"/>
      <c r="Q153" s="5"/>
      <c r="R153" s="5"/>
      <c r="S153" s="5"/>
    </row>
    <row r="154" spans="15:19" ht="15" customHeight="1" x14ac:dyDescent="0.25">
      <c r="O154" s="5"/>
      <c r="P154" s="5"/>
      <c r="Q154" s="5"/>
      <c r="R154" s="5"/>
      <c r="S154" s="5"/>
    </row>
    <row r="155" spans="15:19" ht="15" customHeight="1" x14ac:dyDescent="0.25">
      <c r="O155" s="5"/>
      <c r="P155" s="5"/>
      <c r="Q155" s="5"/>
      <c r="R155" s="5"/>
      <c r="S155" s="5"/>
    </row>
    <row r="156" spans="15:19" ht="15" customHeight="1" x14ac:dyDescent="0.25">
      <c r="O156" s="5"/>
      <c r="P156" s="5"/>
      <c r="Q156" s="5"/>
      <c r="R156" s="5"/>
      <c r="S156" s="5"/>
    </row>
    <row r="157" spans="15:19" ht="15" customHeight="1" x14ac:dyDescent="0.25">
      <c r="O157" s="5"/>
      <c r="P157" s="5"/>
      <c r="Q157" s="5"/>
      <c r="R157" s="5"/>
      <c r="S157" s="5"/>
    </row>
    <row r="158" spans="15:19" ht="15" customHeight="1" x14ac:dyDescent="0.25">
      <c r="O158" s="5"/>
      <c r="P158" s="5"/>
      <c r="Q158" s="5"/>
      <c r="R158" s="5"/>
      <c r="S158" s="5"/>
    </row>
    <row r="159" spans="15:19" ht="15" customHeight="1" x14ac:dyDescent="0.25">
      <c r="O159" s="5"/>
      <c r="P159" s="5"/>
      <c r="Q159" s="5"/>
      <c r="R159" s="5"/>
      <c r="S159" s="5"/>
    </row>
    <row r="160" spans="15:19" ht="15" customHeight="1" x14ac:dyDescent="0.25">
      <c r="O160" s="5"/>
      <c r="P160" s="5"/>
      <c r="Q160" s="5"/>
      <c r="R160" s="5"/>
      <c r="S160" s="5"/>
    </row>
    <row r="161" spans="15:19" ht="15" customHeight="1" x14ac:dyDescent="0.25">
      <c r="O161" s="5"/>
      <c r="P161" s="5"/>
      <c r="Q161" s="5"/>
      <c r="R161" s="5"/>
      <c r="S161" s="5"/>
    </row>
    <row r="162" spans="15:19" ht="15" customHeight="1" x14ac:dyDescent="0.25">
      <c r="O162" s="5"/>
      <c r="P162" s="5"/>
      <c r="Q162" s="5"/>
      <c r="R162" s="5"/>
      <c r="S162" s="5"/>
    </row>
    <row r="163" spans="15:19" ht="15" customHeight="1" x14ac:dyDescent="0.25">
      <c r="O163" s="5"/>
      <c r="P163" s="5"/>
      <c r="Q163" s="5"/>
      <c r="R163" s="5"/>
      <c r="S163" s="5"/>
    </row>
    <row r="164" spans="15:19" ht="15" customHeight="1" x14ac:dyDescent="0.25">
      <c r="O164" s="5"/>
      <c r="P164" s="5"/>
      <c r="Q164" s="5"/>
      <c r="R164" s="5"/>
      <c r="S164" s="5"/>
    </row>
    <row r="165" spans="15:19" ht="15" customHeight="1" x14ac:dyDescent="0.25">
      <c r="O165" s="5"/>
      <c r="P165" s="5"/>
      <c r="Q165" s="5"/>
      <c r="R165" s="5"/>
      <c r="S165" s="5"/>
    </row>
    <row r="166" spans="15:19" ht="15" customHeight="1" x14ac:dyDescent="0.25">
      <c r="O166" s="5"/>
      <c r="P166" s="5"/>
      <c r="Q166" s="5"/>
      <c r="R166" s="5"/>
      <c r="S166" s="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50"/>
      <c r="B1" s="7" t="s">
        <v>34</v>
      </c>
      <c r="C1" s="8"/>
      <c r="D1" s="9"/>
      <c r="E1" s="10" t="s">
        <v>56</v>
      </c>
      <c r="F1" s="156"/>
      <c r="G1" s="157"/>
      <c r="H1" s="157"/>
      <c r="I1" s="11"/>
      <c r="J1" s="8"/>
      <c r="K1" s="12"/>
      <c r="L1" s="11"/>
      <c r="M1" s="11"/>
      <c r="N1" s="11"/>
      <c r="O1" s="11"/>
      <c r="P1" s="11"/>
      <c r="Q1" s="11"/>
      <c r="R1" s="8"/>
      <c r="S1" s="8"/>
      <c r="T1" s="8"/>
      <c r="U1" s="8"/>
      <c r="V1" s="8"/>
      <c r="W1" s="8"/>
      <c r="X1" s="8"/>
      <c r="Y1" s="8"/>
      <c r="Z1" s="8"/>
      <c r="AA1" s="156"/>
      <c r="AB1" s="156"/>
      <c r="AC1" s="157"/>
      <c r="AD1" s="157"/>
      <c r="AE1" s="11"/>
      <c r="AF1" s="8"/>
      <c r="AG1" s="12"/>
      <c r="AH1" s="11"/>
      <c r="AI1" s="11"/>
      <c r="AJ1" s="11"/>
      <c r="AK1" s="11"/>
      <c r="AL1" s="11"/>
      <c r="AM1" s="11"/>
      <c r="AN1" s="8"/>
      <c r="AO1" s="8"/>
      <c r="AP1" s="8"/>
      <c r="AQ1" s="8"/>
      <c r="AR1" s="8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77" t="s">
        <v>58</v>
      </c>
      <c r="C2" s="78"/>
      <c r="D2" s="47"/>
      <c r="E2" s="16" t="s">
        <v>12</v>
      </c>
      <c r="F2" s="17"/>
      <c r="G2" s="17"/>
      <c r="H2" s="17"/>
      <c r="I2" s="23"/>
      <c r="J2" s="18"/>
      <c r="K2" s="153"/>
      <c r="L2" s="25" t="s">
        <v>123</v>
      </c>
      <c r="M2" s="17"/>
      <c r="N2" s="17"/>
      <c r="O2" s="24"/>
      <c r="P2" s="22"/>
      <c r="Q2" s="25" t="s">
        <v>124</v>
      </c>
      <c r="R2" s="17"/>
      <c r="S2" s="17"/>
      <c r="T2" s="17"/>
      <c r="U2" s="23"/>
      <c r="V2" s="24"/>
      <c r="W2" s="22"/>
      <c r="X2" s="218" t="s">
        <v>125</v>
      </c>
      <c r="Y2" s="219"/>
      <c r="Z2" s="220"/>
      <c r="AA2" s="16" t="s">
        <v>12</v>
      </c>
      <c r="AB2" s="17"/>
      <c r="AC2" s="17"/>
      <c r="AD2" s="17"/>
      <c r="AE2" s="23"/>
      <c r="AF2" s="18"/>
      <c r="AG2" s="153"/>
      <c r="AH2" s="25" t="s">
        <v>126</v>
      </c>
      <c r="AI2" s="17"/>
      <c r="AJ2" s="17"/>
      <c r="AK2" s="24"/>
      <c r="AL2" s="22"/>
      <c r="AM2" s="25" t="s">
        <v>124</v>
      </c>
      <c r="AN2" s="17"/>
      <c r="AO2" s="17"/>
      <c r="AP2" s="17"/>
      <c r="AQ2" s="23"/>
      <c r="AR2" s="24"/>
      <c r="AS2" s="221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21</v>
      </c>
      <c r="K3" s="221"/>
      <c r="L3" s="21" t="s">
        <v>5</v>
      </c>
      <c r="M3" s="21" t="s">
        <v>6</v>
      </c>
      <c r="N3" s="21" t="s">
        <v>115</v>
      </c>
      <c r="O3" s="21" t="s">
        <v>16</v>
      </c>
      <c r="P3" s="26"/>
      <c r="Q3" s="21" t="s">
        <v>3</v>
      </c>
      <c r="R3" s="21" t="s">
        <v>8</v>
      </c>
      <c r="S3" s="18" t="s">
        <v>5</v>
      </c>
      <c r="T3" s="21" t="s">
        <v>6</v>
      </c>
      <c r="U3" s="21" t="s">
        <v>16</v>
      </c>
      <c r="V3" s="21" t="s">
        <v>21</v>
      </c>
      <c r="W3" s="221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16</v>
      </c>
      <c r="AF3" s="21" t="s">
        <v>21</v>
      </c>
      <c r="AG3" s="221"/>
      <c r="AH3" s="21" t="s">
        <v>5</v>
      </c>
      <c r="AI3" s="21" t="s">
        <v>6</v>
      </c>
      <c r="AJ3" s="21" t="s">
        <v>115</v>
      </c>
      <c r="AK3" s="21" t="s">
        <v>16</v>
      </c>
      <c r="AL3" s="26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16</v>
      </c>
      <c r="AR3" s="21" t="s">
        <v>21</v>
      </c>
      <c r="AS3" s="221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27"/>
      <c r="C4" s="27"/>
      <c r="D4" s="7"/>
      <c r="E4" s="27"/>
      <c r="F4" s="27"/>
      <c r="G4" s="27"/>
      <c r="H4" s="27"/>
      <c r="I4" s="27"/>
      <c r="J4" s="29"/>
      <c r="K4" s="79"/>
      <c r="L4" s="21"/>
      <c r="M4" s="21"/>
      <c r="N4" s="21"/>
      <c r="O4" s="21"/>
      <c r="P4" s="26"/>
      <c r="Q4" s="27"/>
      <c r="R4" s="27"/>
      <c r="S4" s="27"/>
      <c r="T4" s="27"/>
      <c r="U4" s="27"/>
      <c r="V4" s="222"/>
      <c r="W4" s="33"/>
      <c r="X4" s="27">
        <v>1977</v>
      </c>
      <c r="Y4" s="30" t="s">
        <v>44</v>
      </c>
      <c r="Z4" s="7" t="s">
        <v>36</v>
      </c>
      <c r="AA4" s="27"/>
      <c r="AB4" s="27"/>
      <c r="AC4" s="27"/>
      <c r="AD4" s="28"/>
      <c r="AE4" s="27"/>
      <c r="AF4" s="29"/>
      <c r="AG4" s="33"/>
      <c r="AH4" s="191"/>
      <c r="AI4" s="21"/>
      <c r="AJ4" s="21"/>
      <c r="AK4" s="21"/>
      <c r="AL4" s="26"/>
      <c r="AM4" s="27"/>
      <c r="AN4" s="27"/>
      <c r="AO4" s="28"/>
      <c r="AP4" s="27"/>
      <c r="AQ4" s="27"/>
      <c r="AR4" s="28"/>
      <c r="AS4" s="33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27"/>
      <c r="C5" s="27"/>
      <c r="D5" s="7"/>
      <c r="E5" s="27"/>
      <c r="F5" s="27"/>
      <c r="G5" s="27"/>
      <c r="H5" s="27"/>
      <c r="I5" s="27"/>
      <c r="J5" s="29"/>
      <c r="K5" s="79"/>
      <c r="L5" s="21"/>
      <c r="M5" s="21"/>
      <c r="N5" s="21"/>
      <c r="O5" s="21"/>
      <c r="P5" s="26"/>
      <c r="Q5" s="27"/>
      <c r="R5" s="27"/>
      <c r="S5" s="27"/>
      <c r="T5" s="27"/>
      <c r="U5" s="27"/>
      <c r="V5" s="222"/>
      <c r="W5" s="33"/>
      <c r="X5" s="27">
        <v>1978</v>
      </c>
      <c r="Y5" s="30" t="s">
        <v>52</v>
      </c>
      <c r="Z5" s="7" t="s">
        <v>36</v>
      </c>
      <c r="AA5" s="27"/>
      <c r="AB5" s="27"/>
      <c r="AC5" s="27"/>
      <c r="AD5" s="28"/>
      <c r="AE5" s="27"/>
      <c r="AF5" s="29"/>
      <c r="AG5" s="33"/>
      <c r="AH5" s="191"/>
      <c r="AI5" s="21"/>
      <c r="AJ5" s="21"/>
      <c r="AK5" s="21"/>
      <c r="AL5" s="26"/>
      <c r="AM5" s="27"/>
      <c r="AN5" s="27"/>
      <c r="AO5" s="28"/>
      <c r="AP5" s="27"/>
      <c r="AQ5" s="27"/>
      <c r="AR5" s="28"/>
      <c r="AS5" s="33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27"/>
      <c r="C6" s="27"/>
      <c r="D6" s="7"/>
      <c r="E6" s="27"/>
      <c r="F6" s="27"/>
      <c r="G6" s="27"/>
      <c r="H6" s="27"/>
      <c r="I6" s="27"/>
      <c r="J6" s="29"/>
      <c r="K6" s="79"/>
      <c r="L6" s="21"/>
      <c r="M6" s="21"/>
      <c r="N6" s="21"/>
      <c r="O6" s="21"/>
      <c r="P6" s="26"/>
      <c r="Q6" s="27"/>
      <c r="R6" s="27"/>
      <c r="S6" s="27"/>
      <c r="T6" s="27"/>
      <c r="U6" s="27"/>
      <c r="V6" s="222"/>
      <c r="W6" s="33"/>
      <c r="X6" s="27">
        <v>1979</v>
      </c>
      <c r="Y6" s="30" t="s">
        <v>75</v>
      </c>
      <c r="Z6" s="7" t="s">
        <v>36</v>
      </c>
      <c r="AA6" s="27"/>
      <c r="AB6" s="27"/>
      <c r="AC6" s="27"/>
      <c r="AD6" s="28"/>
      <c r="AE6" s="27"/>
      <c r="AF6" s="29"/>
      <c r="AG6" s="33"/>
      <c r="AH6" s="191"/>
      <c r="AI6" s="21"/>
      <c r="AJ6" s="21"/>
      <c r="AK6" s="21"/>
      <c r="AL6" s="26"/>
      <c r="AM6" s="27"/>
      <c r="AN6" s="27"/>
      <c r="AO6" s="28"/>
      <c r="AP6" s="27"/>
      <c r="AQ6" s="27"/>
      <c r="AR6" s="28"/>
      <c r="AS6" s="33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27"/>
      <c r="C7" s="27"/>
      <c r="D7" s="7"/>
      <c r="E7" s="27"/>
      <c r="F7" s="27"/>
      <c r="G7" s="27"/>
      <c r="H7" s="27"/>
      <c r="I7" s="27"/>
      <c r="J7" s="29"/>
      <c r="K7" s="79"/>
      <c r="L7" s="21"/>
      <c r="M7" s="21"/>
      <c r="N7" s="21"/>
      <c r="O7" s="21"/>
      <c r="P7" s="26"/>
      <c r="Q7" s="27"/>
      <c r="R7" s="27"/>
      <c r="S7" s="27"/>
      <c r="T7" s="27"/>
      <c r="U7" s="27"/>
      <c r="V7" s="222"/>
      <c r="W7" s="33"/>
      <c r="X7" s="27">
        <v>1980</v>
      </c>
      <c r="Y7" s="30" t="s">
        <v>75</v>
      </c>
      <c r="Z7" s="7" t="s">
        <v>36</v>
      </c>
      <c r="AA7" s="27"/>
      <c r="AB7" s="27"/>
      <c r="AC7" s="27"/>
      <c r="AD7" s="28"/>
      <c r="AE7" s="27"/>
      <c r="AF7" s="29"/>
      <c r="AG7" s="33"/>
      <c r="AH7" s="191"/>
      <c r="AI7" s="21"/>
      <c r="AJ7" s="21"/>
      <c r="AK7" s="21"/>
      <c r="AL7" s="26"/>
      <c r="AM7" s="27"/>
      <c r="AN7" s="27"/>
      <c r="AO7" s="28"/>
      <c r="AP7" s="27"/>
      <c r="AQ7" s="27"/>
      <c r="AR7" s="28"/>
      <c r="AS7" s="33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27"/>
      <c r="C8" s="27"/>
      <c r="D8" s="7"/>
      <c r="E8" s="27"/>
      <c r="F8" s="27"/>
      <c r="G8" s="27"/>
      <c r="H8" s="27"/>
      <c r="I8" s="27"/>
      <c r="J8" s="29"/>
      <c r="K8" s="79"/>
      <c r="L8" s="21"/>
      <c r="M8" s="21"/>
      <c r="N8" s="21"/>
      <c r="O8" s="21"/>
      <c r="P8" s="26"/>
      <c r="Q8" s="27"/>
      <c r="R8" s="27"/>
      <c r="S8" s="27"/>
      <c r="T8" s="27"/>
      <c r="U8" s="27"/>
      <c r="V8" s="222"/>
      <c r="W8" s="33"/>
      <c r="X8" s="27"/>
      <c r="Y8" s="30"/>
      <c r="Z8" s="7"/>
      <c r="AA8" s="27"/>
      <c r="AB8" s="27"/>
      <c r="AC8" s="27"/>
      <c r="AD8" s="28"/>
      <c r="AE8" s="27"/>
      <c r="AF8" s="29"/>
      <c r="AG8" s="33"/>
      <c r="AH8" s="191"/>
      <c r="AI8" s="21"/>
      <c r="AJ8" s="21"/>
      <c r="AK8" s="21"/>
      <c r="AL8" s="26"/>
      <c r="AM8" s="27"/>
      <c r="AN8" s="27"/>
      <c r="AO8" s="28"/>
      <c r="AP8" s="27"/>
      <c r="AQ8" s="27"/>
      <c r="AR8" s="28"/>
      <c r="AS8" s="33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27">
        <v>1983</v>
      </c>
      <c r="C9" s="27" t="s">
        <v>52</v>
      </c>
      <c r="D9" s="7" t="s">
        <v>36</v>
      </c>
      <c r="E9" s="27">
        <v>10</v>
      </c>
      <c r="F9" s="27">
        <v>1</v>
      </c>
      <c r="G9" s="27">
        <v>11</v>
      </c>
      <c r="H9" s="27">
        <v>8</v>
      </c>
      <c r="I9" s="27"/>
      <c r="J9" s="29"/>
      <c r="K9" s="79"/>
      <c r="L9" s="27" t="s">
        <v>52</v>
      </c>
      <c r="M9" s="21"/>
      <c r="N9" s="21" t="s">
        <v>48</v>
      </c>
      <c r="O9" s="21"/>
      <c r="P9" s="26"/>
      <c r="Q9" s="27">
        <v>10</v>
      </c>
      <c r="R9" s="27">
        <v>1</v>
      </c>
      <c r="S9" s="27">
        <v>15</v>
      </c>
      <c r="T9" s="27">
        <v>8</v>
      </c>
      <c r="U9" s="27"/>
      <c r="V9" s="222"/>
      <c r="W9" s="33"/>
      <c r="X9" s="27"/>
      <c r="Y9" s="30"/>
      <c r="Z9" s="7"/>
      <c r="AA9" s="27"/>
      <c r="AB9" s="27"/>
      <c r="AC9" s="27"/>
      <c r="AD9" s="28"/>
      <c r="AE9" s="27"/>
      <c r="AF9" s="29"/>
      <c r="AG9" s="33"/>
      <c r="AH9" s="191"/>
      <c r="AI9" s="21"/>
      <c r="AJ9" s="21"/>
      <c r="AK9" s="21"/>
      <c r="AL9" s="26"/>
      <c r="AM9" s="27"/>
      <c r="AN9" s="27"/>
      <c r="AO9" s="28"/>
      <c r="AP9" s="27"/>
      <c r="AQ9" s="27"/>
      <c r="AR9" s="28"/>
      <c r="AS9" s="33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27"/>
      <c r="C10" s="27"/>
      <c r="D10" s="7"/>
      <c r="E10" s="27"/>
      <c r="F10" s="27"/>
      <c r="G10" s="27"/>
      <c r="H10" s="27"/>
      <c r="I10" s="27"/>
      <c r="J10" s="29"/>
      <c r="K10" s="79"/>
      <c r="L10" s="21"/>
      <c r="M10" s="21"/>
      <c r="N10" s="21"/>
      <c r="O10" s="21"/>
      <c r="P10" s="26"/>
      <c r="Q10" s="27"/>
      <c r="R10" s="27"/>
      <c r="S10" s="27"/>
      <c r="T10" s="27"/>
      <c r="U10" s="27"/>
      <c r="V10" s="222"/>
      <c r="W10" s="33"/>
      <c r="X10" s="27"/>
      <c r="Y10" s="30"/>
      <c r="Z10" s="7"/>
      <c r="AA10" s="27"/>
      <c r="AB10" s="27"/>
      <c r="AC10" s="27"/>
      <c r="AD10" s="28"/>
      <c r="AE10" s="27"/>
      <c r="AF10" s="29"/>
      <c r="AG10" s="33"/>
      <c r="AH10" s="191"/>
      <c r="AI10" s="21"/>
      <c r="AJ10" s="21"/>
      <c r="AK10" s="21"/>
      <c r="AL10" s="26"/>
      <c r="AM10" s="27"/>
      <c r="AN10" s="27"/>
      <c r="AO10" s="28"/>
      <c r="AP10" s="27"/>
      <c r="AQ10" s="27"/>
      <c r="AR10" s="28"/>
      <c r="AS10" s="33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27">
        <v>1985</v>
      </c>
      <c r="C11" s="27" t="s">
        <v>52</v>
      </c>
      <c r="D11" s="7" t="s">
        <v>36</v>
      </c>
      <c r="E11" s="27">
        <v>19</v>
      </c>
      <c r="F11" s="27">
        <v>2</v>
      </c>
      <c r="G11" s="27">
        <v>18</v>
      </c>
      <c r="H11" s="27">
        <v>26</v>
      </c>
      <c r="I11" s="27"/>
      <c r="J11" s="29"/>
      <c r="K11" s="26"/>
      <c r="L11" s="21"/>
      <c r="M11" s="21"/>
      <c r="N11" s="21" t="s">
        <v>66</v>
      </c>
      <c r="O11" s="21"/>
      <c r="P11" s="26"/>
      <c r="Q11" s="27"/>
      <c r="R11" s="27"/>
      <c r="S11" s="27"/>
      <c r="T11" s="27"/>
      <c r="U11" s="27"/>
      <c r="V11" s="28"/>
      <c r="W11" s="33"/>
      <c r="X11" s="27"/>
      <c r="Y11" s="30"/>
      <c r="Z11" s="7"/>
      <c r="AA11" s="27"/>
      <c r="AB11" s="27"/>
      <c r="AC11" s="27"/>
      <c r="AD11" s="28"/>
      <c r="AE11" s="27"/>
      <c r="AF11" s="29"/>
      <c r="AG11" s="33"/>
      <c r="AH11" s="191"/>
      <c r="AI11" s="21"/>
      <c r="AJ11" s="21"/>
      <c r="AK11" s="21"/>
      <c r="AL11" s="26"/>
      <c r="AM11" s="27"/>
      <c r="AN11" s="27"/>
      <c r="AO11" s="28"/>
      <c r="AP11" s="27"/>
      <c r="AQ11" s="27"/>
      <c r="AR11" s="28"/>
      <c r="AS11" s="33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27"/>
      <c r="C12" s="27"/>
      <c r="D12" s="7"/>
      <c r="E12" s="27"/>
      <c r="F12" s="27"/>
      <c r="G12" s="27"/>
      <c r="H12" s="27"/>
      <c r="I12" s="27"/>
      <c r="J12" s="29"/>
      <c r="K12" s="26"/>
      <c r="L12" s="21"/>
      <c r="M12" s="21"/>
      <c r="N12" s="21"/>
      <c r="O12" s="21"/>
      <c r="P12" s="26"/>
      <c r="Q12" s="27"/>
      <c r="R12" s="27"/>
      <c r="S12" s="27"/>
      <c r="T12" s="27"/>
      <c r="U12" s="27"/>
      <c r="V12" s="28"/>
      <c r="W12" s="33"/>
      <c r="X12" s="27"/>
      <c r="Y12" s="30"/>
      <c r="Z12" s="7"/>
      <c r="AA12" s="27"/>
      <c r="AB12" s="27"/>
      <c r="AC12" s="27"/>
      <c r="AD12" s="28"/>
      <c r="AE12" s="27"/>
      <c r="AF12" s="29"/>
      <c r="AG12" s="33"/>
      <c r="AH12" s="191"/>
      <c r="AI12" s="21"/>
      <c r="AJ12" s="21"/>
      <c r="AK12" s="21"/>
      <c r="AL12" s="26"/>
      <c r="AM12" s="27"/>
      <c r="AN12" s="27"/>
      <c r="AO12" s="28"/>
      <c r="AP12" s="27"/>
      <c r="AQ12" s="27"/>
      <c r="AR12" s="28"/>
      <c r="AS12" s="33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27">
        <v>1987</v>
      </c>
      <c r="C13" s="27" t="s">
        <v>47</v>
      </c>
      <c r="D13" s="7" t="s">
        <v>36</v>
      </c>
      <c r="E13" s="27">
        <v>22</v>
      </c>
      <c r="F13" s="27">
        <v>0</v>
      </c>
      <c r="G13" s="27">
        <v>8</v>
      </c>
      <c r="H13" s="27">
        <v>15</v>
      </c>
      <c r="I13" s="27"/>
      <c r="J13" s="29"/>
      <c r="K13" s="26"/>
      <c r="L13" s="21"/>
      <c r="M13" s="21"/>
      <c r="N13" s="21"/>
      <c r="O13" s="21"/>
      <c r="P13" s="26"/>
      <c r="Q13" s="27"/>
      <c r="R13" s="27"/>
      <c r="S13" s="27"/>
      <c r="T13" s="27"/>
      <c r="U13" s="27"/>
      <c r="V13" s="28"/>
      <c r="W13" s="33"/>
      <c r="X13" s="27"/>
      <c r="Y13" s="30"/>
      <c r="Z13" s="7"/>
      <c r="AA13" s="27"/>
      <c r="AB13" s="27"/>
      <c r="AC13" s="27"/>
      <c r="AD13" s="28"/>
      <c r="AE13" s="27"/>
      <c r="AF13" s="29"/>
      <c r="AG13" s="33"/>
      <c r="AH13" s="191"/>
      <c r="AI13" s="21"/>
      <c r="AJ13" s="21"/>
      <c r="AK13" s="21"/>
      <c r="AM13" s="27"/>
      <c r="AN13" s="27"/>
      <c r="AO13" s="28"/>
      <c r="AP13" s="27"/>
      <c r="AQ13" s="27"/>
      <c r="AR13" s="28"/>
      <c r="AS13" s="33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27">
        <v>1988</v>
      </c>
      <c r="C14" s="27" t="s">
        <v>52</v>
      </c>
      <c r="D14" s="7" t="s">
        <v>36</v>
      </c>
      <c r="E14" s="27">
        <v>22</v>
      </c>
      <c r="F14" s="27">
        <v>1</v>
      </c>
      <c r="G14" s="27">
        <v>15</v>
      </c>
      <c r="H14" s="27">
        <v>26</v>
      </c>
      <c r="I14" s="27"/>
      <c r="J14" s="29"/>
      <c r="K14" s="26"/>
      <c r="L14" s="21"/>
      <c r="M14" s="21"/>
      <c r="N14" s="21"/>
      <c r="O14" s="21"/>
      <c r="P14" s="26"/>
      <c r="Q14" s="27"/>
      <c r="R14" s="27"/>
      <c r="S14" s="27"/>
      <c r="T14" s="27"/>
      <c r="U14" s="27"/>
      <c r="V14" s="28"/>
      <c r="W14" s="33"/>
      <c r="X14" s="27"/>
      <c r="Y14" s="30"/>
      <c r="Z14" s="7"/>
      <c r="AA14" s="27"/>
      <c r="AB14" s="27"/>
      <c r="AC14" s="27"/>
      <c r="AD14" s="28"/>
      <c r="AE14" s="27"/>
      <c r="AF14" s="29"/>
      <c r="AG14" s="33"/>
      <c r="AH14" s="191"/>
      <c r="AI14" s="21"/>
      <c r="AJ14" s="21"/>
      <c r="AK14" s="21"/>
      <c r="AM14" s="27"/>
      <c r="AN14" s="27"/>
      <c r="AO14" s="28"/>
      <c r="AP14" s="27"/>
      <c r="AQ14" s="27"/>
      <c r="AR14" s="28"/>
      <c r="AS14" s="33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27">
        <v>1989</v>
      </c>
      <c r="C15" s="27" t="s">
        <v>52</v>
      </c>
      <c r="D15" s="7" t="s">
        <v>36</v>
      </c>
      <c r="E15" s="27">
        <v>22</v>
      </c>
      <c r="F15" s="27">
        <v>0</v>
      </c>
      <c r="G15" s="27">
        <v>8</v>
      </c>
      <c r="H15" s="27">
        <v>28</v>
      </c>
      <c r="I15" s="27"/>
      <c r="J15" s="29"/>
      <c r="K15" s="26"/>
      <c r="L15" s="21"/>
      <c r="M15" s="21"/>
      <c r="N15" s="21"/>
      <c r="O15" s="21"/>
      <c r="P15" s="26"/>
      <c r="Q15" s="27"/>
      <c r="R15" s="27"/>
      <c r="S15" s="27"/>
      <c r="T15" s="27"/>
      <c r="U15" s="27"/>
      <c r="V15" s="28"/>
      <c r="W15" s="33"/>
      <c r="X15" s="27"/>
      <c r="Y15" s="30"/>
      <c r="Z15" s="7"/>
      <c r="AA15" s="27"/>
      <c r="AB15" s="27"/>
      <c r="AC15" s="27"/>
      <c r="AD15" s="28"/>
      <c r="AE15" s="27"/>
      <c r="AF15" s="29"/>
      <c r="AG15" s="33"/>
      <c r="AH15" s="191"/>
      <c r="AI15" s="21"/>
      <c r="AJ15" s="21"/>
      <c r="AK15" s="21"/>
      <c r="AM15" s="27"/>
      <c r="AN15" s="27"/>
      <c r="AO15" s="28"/>
      <c r="AP15" s="27"/>
      <c r="AQ15" s="27"/>
      <c r="AR15" s="28"/>
      <c r="AS15" s="33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27">
        <v>1990</v>
      </c>
      <c r="C16" s="27" t="s">
        <v>57</v>
      </c>
      <c r="D16" s="7" t="s">
        <v>36</v>
      </c>
      <c r="E16" s="27">
        <v>22</v>
      </c>
      <c r="F16" s="27">
        <v>2</v>
      </c>
      <c r="G16" s="27">
        <v>9</v>
      </c>
      <c r="H16" s="27">
        <v>26</v>
      </c>
      <c r="I16" s="27"/>
      <c r="J16" s="27"/>
      <c r="K16" s="26"/>
      <c r="L16" s="21"/>
      <c r="M16" s="21"/>
      <c r="N16" s="21"/>
      <c r="O16" s="21"/>
      <c r="P16" s="26"/>
      <c r="Q16" s="27"/>
      <c r="R16" s="27"/>
      <c r="S16" s="27"/>
      <c r="T16" s="27"/>
      <c r="U16" s="27"/>
      <c r="V16" s="28"/>
      <c r="W16" s="33"/>
      <c r="X16" s="27"/>
      <c r="Y16" s="30"/>
      <c r="Z16" s="7"/>
      <c r="AA16" s="27"/>
      <c r="AB16" s="27"/>
      <c r="AC16" s="27"/>
      <c r="AD16" s="28"/>
      <c r="AE16" s="27"/>
      <c r="AF16" s="29"/>
      <c r="AG16" s="33"/>
      <c r="AH16" s="191"/>
      <c r="AI16" s="21"/>
      <c r="AJ16" s="21"/>
      <c r="AK16" s="21"/>
      <c r="AM16" s="27"/>
      <c r="AN16" s="27"/>
      <c r="AO16" s="28"/>
      <c r="AP16" s="27"/>
      <c r="AQ16" s="27"/>
      <c r="AR16" s="28"/>
      <c r="AS16" s="33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27">
        <v>1991</v>
      </c>
      <c r="C17" s="27" t="s">
        <v>47</v>
      </c>
      <c r="D17" s="7" t="s">
        <v>36</v>
      </c>
      <c r="E17" s="27">
        <v>22</v>
      </c>
      <c r="F17" s="27">
        <v>0</v>
      </c>
      <c r="G17" s="27">
        <v>17</v>
      </c>
      <c r="H17" s="27">
        <v>24</v>
      </c>
      <c r="I17" s="27">
        <v>132</v>
      </c>
      <c r="J17" s="27"/>
      <c r="K17" s="26"/>
      <c r="L17" s="21"/>
      <c r="M17" s="21"/>
      <c r="N17" s="21"/>
      <c r="O17" s="21" t="s">
        <v>57</v>
      </c>
      <c r="P17" s="26"/>
      <c r="Q17" s="27"/>
      <c r="R17" s="27"/>
      <c r="S17" s="27"/>
      <c r="T17" s="27"/>
      <c r="U17" s="27"/>
      <c r="V17" s="28"/>
      <c r="W17" s="33"/>
      <c r="X17" s="27"/>
      <c r="Y17" s="30"/>
      <c r="Z17" s="7"/>
      <c r="AA17" s="27"/>
      <c r="AB17" s="27"/>
      <c r="AC17" s="27"/>
      <c r="AD17" s="28"/>
      <c r="AE17" s="27"/>
      <c r="AF17" s="29"/>
      <c r="AG17" s="33"/>
      <c r="AH17" s="191"/>
      <c r="AI17" s="21"/>
      <c r="AJ17" s="21"/>
      <c r="AK17" s="21"/>
      <c r="AM17" s="27"/>
      <c r="AN17" s="27"/>
      <c r="AO17" s="28"/>
      <c r="AP17" s="27"/>
      <c r="AQ17" s="27"/>
      <c r="AR17" s="28"/>
      <c r="AS17" s="33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x14ac:dyDescent="0.25">
      <c r="A18" s="50"/>
      <c r="B18" s="27">
        <v>1992</v>
      </c>
      <c r="C18" s="27" t="s">
        <v>49</v>
      </c>
      <c r="D18" s="7" t="s">
        <v>36</v>
      </c>
      <c r="E18" s="27">
        <v>26</v>
      </c>
      <c r="F18" s="27">
        <v>1</v>
      </c>
      <c r="G18" s="27">
        <v>8</v>
      </c>
      <c r="H18" s="27">
        <v>30</v>
      </c>
      <c r="I18" s="27">
        <v>146</v>
      </c>
      <c r="J18" s="27"/>
      <c r="K18" s="26"/>
      <c r="L18" s="21"/>
      <c r="M18" s="21"/>
      <c r="N18" s="21"/>
      <c r="O18" s="21"/>
      <c r="P18" s="26"/>
      <c r="Q18" s="27"/>
      <c r="R18" s="27"/>
      <c r="S18" s="27"/>
      <c r="T18" s="27"/>
      <c r="U18" s="27"/>
      <c r="V18" s="28"/>
      <c r="W18" s="33"/>
      <c r="X18" s="27"/>
      <c r="Y18" s="30"/>
      <c r="Z18" s="7"/>
      <c r="AA18" s="27"/>
      <c r="AB18" s="27"/>
      <c r="AC18" s="27"/>
      <c r="AD18" s="28"/>
      <c r="AE18" s="27"/>
      <c r="AF18" s="29"/>
      <c r="AG18" s="33"/>
      <c r="AH18" s="191"/>
      <c r="AI18" s="21"/>
      <c r="AJ18" s="21"/>
      <c r="AK18" s="21"/>
      <c r="AM18" s="27"/>
      <c r="AN18" s="27"/>
      <c r="AO18" s="28"/>
      <c r="AP18" s="27"/>
      <c r="AQ18" s="27"/>
      <c r="AR18" s="28"/>
      <c r="AS18" s="33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x14ac:dyDescent="0.25">
      <c r="A19" s="50"/>
      <c r="B19" s="27">
        <v>1993</v>
      </c>
      <c r="C19" s="27" t="s">
        <v>48</v>
      </c>
      <c r="D19" s="7" t="s">
        <v>36</v>
      </c>
      <c r="E19" s="27">
        <v>26</v>
      </c>
      <c r="F19" s="27">
        <v>1</v>
      </c>
      <c r="G19" s="27">
        <v>12</v>
      </c>
      <c r="H19" s="27">
        <v>54</v>
      </c>
      <c r="I19" s="27">
        <v>151</v>
      </c>
      <c r="J19" s="27"/>
      <c r="K19" s="26"/>
      <c r="L19" s="21"/>
      <c r="M19" s="27" t="s">
        <v>44</v>
      </c>
      <c r="N19" s="21" t="s">
        <v>37</v>
      </c>
      <c r="O19" s="21" t="s">
        <v>37</v>
      </c>
      <c r="P19" s="26"/>
      <c r="Q19" s="27"/>
      <c r="R19" s="27"/>
      <c r="S19" s="27"/>
      <c r="T19" s="27"/>
      <c r="U19" s="27"/>
      <c r="V19" s="28"/>
      <c r="W19" s="33"/>
      <c r="X19" s="27"/>
      <c r="Y19" s="30"/>
      <c r="Z19" s="7"/>
      <c r="AA19" s="27"/>
      <c r="AB19" s="27"/>
      <c r="AC19" s="27"/>
      <c r="AD19" s="28"/>
      <c r="AE19" s="27"/>
      <c r="AF19" s="29"/>
      <c r="AG19" s="33"/>
      <c r="AH19" s="191"/>
      <c r="AI19" s="21"/>
      <c r="AJ19" s="21"/>
      <c r="AK19" s="21"/>
      <c r="AM19" s="27"/>
      <c r="AN19" s="27"/>
      <c r="AO19" s="28"/>
      <c r="AP19" s="27"/>
      <c r="AQ19" s="27"/>
      <c r="AR19" s="28"/>
      <c r="AS19" s="33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x14ac:dyDescent="0.25">
      <c r="A20" s="50"/>
      <c r="B20" s="27">
        <v>1994</v>
      </c>
      <c r="C20" s="27" t="s">
        <v>47</v>
      </c>
      <c r="D20" s="7" t="s">
        <v>36</v>
      </c>
      <c r="E20" s="27">
        <v>14</v>
      </c>
      <c r="F20" s="27">
        <v>0</v>
      </c>
      <c r="G20" s="27">
        <v>6</v>
      </c>
      <c r="H20" s="27">
        <v>14</v>
      </c>
      <c r="I20" s="27">
        <v>51</v>
      </c>
      <c r="J20" s="27"/>
      <c r="K20" s="26"/>
      <c r="L20" s="21"/>
      <c r="M20" s="21"/>
      <c r="N20" s="21"/>
      <c r="O20" s="21"/>
      <c r="P20" s="26"/>
      <c r="Q20" s="27"/>
      <c r="R20" s="27"/>
      <c r="S20" s="27"/>
      <c r="T20" s="27"/>
      <c r="U20" s="27"/>
      <c r="V20" s="28"/>
      <c r="W20" s="33"/>
      <c r="X20" s="27"/>
      <c r="Y20" s="30"/>
      <c r="Z20" s="7"/>
      <c r="AA20" s="27"/>
      <c r="AB20" s="27"/>
      <c r="AC20" s="27"/>
      <c r="AD20" s="28"/>
      <c r="AE20" s="27"/>
      <c r="AF20" s="29"/>
      <c r="AG20" s="33"/>
      <c r="AH20" s="191"/>
      <c r="AI20" s="21"/>
      <c r="AJ20" s="21"/>
      <c r="AK20" s="21"/>
      <c r="AM20" s="27"/>
      <c r="AN20" s="27"/>
      <c r="AO20" s="28"/>
      <c r="AP20" s="27"/>
      <c r="AQ20" s="27"/>
      <c r="AR20" s="28"/>
      <c r="AS20" s="33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x14ac:dyDescent="0.25">
      <c r="A21" s="50"/>
      <c r="B21" s="27">
        <v>1995</v>
      </c>
      <c r="C21" s="27" t="s">
        <v>44</v>
      </c>
      <c r="D21" s="7" t="s">
        <v>36</v>
      </c>
      <c r="E21" s="27">
        <v>24</v>
      </c>
      <c r="F21" s="27">
        <v>1</v>
      </c>
      <c r="G21" s="27">
        <v>16</v>
      </c>
      <c r="H21" s="27">
        <v>17</v>
      </c>
      <c r="I21" s="27">
        <v>71</v>
      </c>
      <c r="J21" s="27"/>
      <c r="K21" s="26"/>
      <c r="L21" s="21"/>
      <c r="M21" s="21"/>
      <c r="N21" s="21"/>
      <c r="O21" s="21"/>
      <c r="P21" s="26"/>
      <c r="Q21" s="27"/>
      <c r="R21" s="27"/>
      <c r="S21" s="27"/>
      <c r="T21" s="27"/>
      <c r="U21" s="27"/>
      <c r="V21" s="28"/>
      <c r="W21" s="33"/>
      <c r="X21" s="27"/>
      <c r="Y21" s="30"/>
      <c r="Z21" s="7"/>
      <c r="AA21" s="27"/>
      <c r="AB21" s="27"/>
      <c r="AC21" s="27"/>
      <c r="AD21" s="28"/>
      <c r="AE21" s="27"/>
      <c r="AF21" s="29"/>
      <c r="AG21" s="33"/>
      <c r="AH21" s="191"/>
      <c r="AI21" s="21"/>
      <c r="AJ21" s="21"/>
      <c r="AK21" s="21"/>
      <c r="AM21" s="41"/>
      <c r="AN21" s="27"/>
      <c r="AO21" s="28"/>
      <c r="AP21" s="27"/>
      <c r="AQ21" s="27"/>
      <c r="AR21" s="28"/>
      <c r="AS21" s="33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ht="14.25" x14ac:dyDescent="0.2">
      <c r="A22" s="50"/>
      <c r="B22" s="159" t="s">
        <v>127</v>
      </c>
      <c r="C22" s="162"/>
      <c r="D22" s="161"/>
      <c r="E22" s="160">
        <f>SUM(E4:E21)</f>
        <v>229</v>
      </c>
      <c r="F22" s="160">
        <f>SUM(F4:F21)</f>
        <v>9</v>
      </c>
      <c r="G22" s="160">
        <f>SUM(G4:G21)</f>
        <v>128</v>
      </c>
      <c r="H22" s="160">
        <f>SUM(H4:H21)</f>
        <v>268</v>
      </c>
      <c r="I22" s="160">
        <f>SUM(I4:I21)</f>
        <v>551</v>
      </c>
      <c r="J22" s="223">
        <v>0</v>
      </c>
      <c r="K22" s="153">
        <f>SUM(K4:K21)</f>
        <v>0</v>
      </c>
      <c r="L22" s="25"/>
      <c r="M22" s="23"/>
      <c r="N22" s="224"/>
      <c r="O22" s="225"/>
      <c r="P22" s="26"/>
      <c r="Q22" s="160">
        <f>SUM(Q4:Q21)</f>
        <v>10</v>
      </c>
      <c r="R22" s="160">
        <f>SUM(R4:R21)</f>
        <v>1</v>
      </c>
      <c r="S22" s="160">
        <f>SUM(S4:S21)</f>
        <v>15</v>
      </c>
      <c r="T22" s="160">
        <f>SUM(T4:T21)</f>
        <v>8</v>
      </c>
      <c r="U22" s="160">
        <f>SUM(U4:U21)</f>
        <v>0</v>
      </c>
      <c r="V22" s="48">
        <v>0</v>
      </c>
      <c r="W22" s="153">
        <f>SUM(W4:W21)</f>
        <v>0</v>
      </c>
      <c r="X22" s="19" t="s">
        <v>127</v>
      </c>
      <c r="Y22" s="20"/>
      <c r="Z22" s="18"/>
      <c r="AA22" s="160">
        <f>SUM(AA4:AA21)</f>
        <v>0</v>
      </c>
      <c r="AB22" s="160">
        <f>SUM(AB4:AB21)</f>
        <v>0</v>
      </c>
      <c r="AC22" s="160">
        <f>SUM(AC4:AC21)</f>
        <v>0</v>
      </c>
      <c r="AD22" s="160">
        <f>SUM(AD4:AD21)</f>
        <v>0</v>
      </c>
      <c r="AE22" s="160">
        <f>SUM(AE4:AE21)</f>
        <v>0</v>
      </c>
      <c r="AF22" s="223">
        <v>0</v>
      </c>
      <c r="AG22" s="153">
        <f>SUM(AG4:AG21)</f>
        <v>0</v>
      </c>
      <c r="AH22" s="25"/>
      <c r="AI22" s="23"/>
      <c r="AJ22" s="224"/>
      <c r="AK22" s="225"/>
      <c r="AL22" s="26"/>
      <c r="AM22" s="160">
        <f>SUM(AM4:AM21)</f>
        <v>0</v>
      </c>
      <c r="AN22" s="160">
        <f>SUM(AN4:AN21)</f>
        <v>0</v>
      </c>
      <c r="AO22" s="160">
        <f>SUM(AO4:AO21)</f>
        <v>0</v>
      </c>
      <c r="AP22" s="160">
        <f>SUM(AP4:AP21)</f>
        <v>0</v>
      </c>
      <c r="AQ22" s="160">
        <f>SUM(AQ4:AQ21)</f>
        <v>0</v>
      </c>
      <c r="AR22" s="48">
        <v>0</v>
      </c>
      <c r="AS22" s="221">
        <f>SUM(AS4:AS21)</f>
        <v>0</v>
      </c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x14ac:dyDescent="0.25">
      <c r="A23" s="50"/>
      <c r="B23" s="50"/>
      <c r="C23" s="50"/>
      <c r="D23" s="50"/>
      <c r="E23" s="50"/>
      <c r="F23" s="50"/>
      <c r="G23" s="50"/>
      <c r="H23" s="50"/>
      <c r="I23" s="50"/>
      <c r="J23" s="51"/>
      <c r="K23" s="33"/>
      <c r="L23" s="26"/>
      <c r="M23" s="26"/>
      <c r="N23" s="26"/>
      <c r="O23" s="26"/>
      <c r="P23" s="50"/>
      <c r="Q23" s="50"/>
      <c r="R23" s="53"/>
      <c r="S23" s="50"/>
      <c r="T23" s="50"/>
      <c r="U23" s="26"/>
      <c r="V23" s="26"/>
      <c r="W23" s="33"/>
      <c r="X23" s="50"/>
      <c r="Y23" s="50"/>
      <c r="Z23" s="50"/>
      <c r="AA23" s="50"/>
      <c r="AB23" s="50"/>
      <c r="AC23" s="50"/>
      <c r="AD23" s="50"/>
      <c r="AE23" s="50"/>
      <c r="AF23" s="51"/>
      <c r="AG23" s="33"/>
      <c r="AH23" s="26"/>
      <c r="AI23" s="26"/>
      <c r="AJ23" s="26"/>
      <c r="AK23" s="26"/>
      <c r="AL23" s="50"/>
      <c r="AM23" s="50"/>
      <c r="AN23" s="53"/>
      <c r="AO23" s="50"/>
      <c r="AP23" s="50"/>
      <c r="AQ23" s="26"/>
      <c r="AR23" s="26"/>
      <c r="AS23" s="33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x14ac:dyDescent="0.25">
      <c r="A24" s="50"/>
      <c r="B24" s="226" t="s">
        <v>128</v>
      </c>
      <c r="C24" s="227"/>
      <c r="D24" s="228"/>
      <c r="E24" s="18" t="s">
        <v>3</v>
      </c>
      <c r="F24" s="21" t="s">
        <v>8</v>
      </c>
      <c r="G24" s="18" t="s">
        <v>5</v>
      </c>
      <c r="H24" s="21" t="s">
        <v>6</v>
      </c>
      <c r="I24" s="21" t="s">
        <v>16</v>
      </c>
      <c r="J24" s="21" t="s">
        <v>21</v>
      </c>
      <c r="K24" s="26"/>
      <c r="L24" s="21" t="s">
        <v>26</v>
      </c>
      <c r="M24" s="21" t="s">
        <v>27</v>
      </c>
      <c r="N24" s="21" t="s">
        <v>129</v>
      </c>
      <c r="O24" s="21" t="s">
        <v>130</v>
      </c>
      <c r="Q24" s="53"/>
      <c r="R24" s="53" t="s">
        <v>50</v>
      </c>
      <c r="S24" s="53"/>
      <c r="T24" s="50" t="s">
        <v>51</v>
      </c>
      <c r="U24" s="26"/>
      <c r="V24" s="33"/>
      <c r="W24" s="33"/>
      <c r="X24" s="194"/>
      <c r="Y24" s="194"/>
      <c r="Z24" s="194"/>
      <c r="AA24" s="194"/>
      <c r="AB24" s="194"/>
      <c r="AC24" s="50"/>
      <c r="AD24" s="50"/>
      <c r="AE24" s="50"/>
      <c r="AF24" s="50"/>
      <c r="AG24" s="50"/>
      <c r="AH24" s="50"/>
      <c r="AI24" s="50"/>
      <c r="AJ24" s="50"/>
      <c r="AK24" s="50"/>
      <c r="AM24" s="33"/>
      <c r="AN24" s="194"/>
      <c r="AO24" s="194"/>
      <c r="AP24" s="194"/>
      <c r="AQ24" s="194"/>
      <c r="AR24" s="194"/>
      <c r="AS24" s="194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x14ac:dyDescent="0.25">
      <c r="A25" s="50"/>
      <c r="B25" s="55" t="s">
        <v>131</v>
      </c>
      <c r="C25" s="15"/>
      <c r="D25" s="57"/>
      <c r="E25" s="229">
        <v>139</v>
      </c>
      <c r="F25" s="229">
        <v>4</v>
      </c>
      <c r="G25" s="229">
        <v>59</v>
      </c>
      <c r="H25" s="229">
        <v>102</v>
      </c>
      <c r="I25" s="229">
        <v>599</v>
      </c>
      <c r="J25" s="230">
        <v>0.52900000000000003</v>
      </c>
      <c r="K25" s="50">
        <f>PRODUCT(I25/J25)</f>
        <v>1132.3251417769375</v>
      </c>
      <c r="L25" s="231">
        <f>PRODUCT((F25+G25)/E25)</f>
        <v>0.45323741007194246</v>
      </c>
      <c r="M25" s="231">
        <f>PRODUCT(H25/E25)</f>
        <v>0.73381294964028776</v>
      </c>
      <c r="N25" s="231">
        <f>PRODUCT((F25+G25+H25)/E25)</f>
        <v>1.1870503597122302</v>
      </c>
      <c r="O25" s="231">
        <f>PRODUCT(I25/E25)</f>
        <v>4.3093525179856114</v>
      </c>
      <c r="Q25" s="53"/>
      <c r="R25" s="53"/>
      <c r="S25" s="53"/>
      <c r="T25" s="50" t="s">
        <v>54</v>
      </c>
      <c r="U25" s="50"/>
      <c r="V25" s="50"/>
      <c r="W25" s="50"/>
      <c r="X25" s="53"/>
      <c r="Y25" s="53"/>
      <c r="Z25" s="53"/>
      <c r="AA25" s="53"/>
      <c r="AB25" s="53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3"/>
      <c r="AO25" s="53"/>
      <c r="AP25" s="53"/>
      <c r="AQ25" s="53"/>
      <c r="AR25" s="53"/>
      <c r="AS25" s="53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x14ac:dyDescent="0.25">
      <c r="A26" s="50"/>
      <c r="B26" s="232" t="s">
        <v>58</v>
      </c>
      <c r="C26" s="233"/>
      <c r="D26" s="234"/>
      <c r="E26" s="229">
        <f>PRODUCT(E22+Q22)</f>
        <v>239</v>
      </c>
      <c r="F26" s="229">
        <f>PRODUCT(F22+R22)</f>
        <v>10</v>
      </c>
      <c r="G26" s="229">
        <f>PRODUCT(G22+S22)</f>
        <v>143</v>
      </c>
      <c r="H26" s="229">
        <f>PRODUCT(H22+T22)</f>
        <v>276</v>
      </c>
      <c r="I26" s="229">
        <f>PRODUCT(I22+U22)</f>
        <v>551</v>
      </c>
      <c r="J26" s="230"/>
      <c r="K26" s="50">
        <f>PRODUCT(K22+W22)</f>
        <v>0</v>
      </c>
      <c r="L26" s="231">
        <f>PRODUCT((F26+G26)/E26)</f>
        <v>0.64016736401673635</v>
      </c>
      <c r="M26" s="231">
        <f>PRODUCT(H26/E26)</f>
        <v>1.1548117154811715</v>
      </c>
      <c r="N26" s="231">
        <f>PRODUCT((F26+G26+H26)/E26)</f>
        <v>1.7949790794979079</v>
      </c>
      <c r="O26" s="231">
        <f>PRODUCT(I26/112)</f>
        <v>4.9196428571428568</v>
      </c>
      <c r="Q26" s="53"/>
      <c r="R26" s="53"/>
      <c r="S26" s="53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x14ac:dyDescent="0.25">
      <c r="A27" s="50"/>
      <c r="B27" s="235" t="s">
        <v>125</v>
      </c>
      <c r="C27" s="236"/>
      <c r="D27" s="237"/>
      <c r="E27" s="229">
        <f>PRODUCT(AA22+AM22)</f>
        <v>0</v>
      </c>
      <c r="F27" s="229">
        <f>PRODUCT(AB22+AN22)</f>
        <v>0</v>
      </c>
      <c r="G27" s="229">
        <f>PRODUCT(AC22+AO22)</f>
        <v>0</v>
      </c>
      <c r="H27" s="229">
        <f>PRODUCT(AD22+AP22)</f>
        <v>0</v>
      </c>
      <c r="I27" s="229">
        <f>PRODUCT(AE22+AQ22)</f>
        <v>0</v>
      </c>
      <c r="J27" s="230">
        <v>0</v>
      </c>
      <c r="K27" s="26">
        <f>PRODUCT(AG22+AS22)</f>
        <v>0</v>
      </c>
      <c r="L27" s="231">
        <v>0</v>
      </c>
      <c r="M27" s="231">
        <v>0</v>
      </c>
      <c r="N27" s="231">
        <v>0</v>
      </c>
      <c r="O27" s="231">
        <v>0</v>
      </c>
      <c r="Q27" s="53"/>
      <c r="R27" s="53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26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x14ac:dyDescent="0.25">
      <c r="A28" s="50"/>
      <c r="B28" s="238" t="s">
        <v>127</v>
      </c>
      <c r="C28" s="239"/>
      <c r="D28" s="240"/>
      <c r="E28" s="229">
        <f>SUM(E25:E27)</f>
        <v>378</v>
      </c>
      <c r="F28" s="229">
        <f t="shared" ref="F28:I28" si="0">SUM(F25:F27)</f>
        <v>14</v>
      </c>
      <c r="G28" s="229">
        <f t="shared" si="0"/>
        <v>202</v>
      </c>
      <c r="H28" s="229">
        <f t="shared" si="0"/>
        <v>378</v>
      </c>
      <c r="I28" s="229">
        <f t="shared" si="0"/>
        <v>1150</v>
      </c>
      <c r="J28" s="230"/>
      <c r="K28" s="50">
        <f>SUM(K25:K27)</f>
        <v>1132.3251417769375</v>
      </c>
      <c r="L28" s="231">
        <f>PRODUCT((F28+G28)/E28)</f>
        <v>0.5714285714285714</v>
      </c>
      <c r="M28" s="231">
        <f>PRODUCT(H28/E28)</f>
        <v>1</v>
      </c>
      <c r="N28" s="231">
        <f>PRODUCT((F28+G28+H28)/E28)</f>
        <v>1.5714285714285714</v>
      </c>
      <c r="O28" s="231">
        <f>PRODUCT(I28/251)</f>
        <v>4.5816733067729087</v>
      </c>
      <c r="Q28" s="26"/>
      <c r="R28" s="26"/>
      <c r="S28" s="26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ht="14.25" x14ac:dyDescent="0.2">
      <c r="A29" s="50"/>
      <c r="B29" s="50"/>
      <c r="C29" s="50"/>
      <c r="D29" s="50"/>
      <c r="E29" s="26"/>
      <c r="F29" s="26"/>
      <c r="G29" s="26"/>
      <c r="H29" s="26"/>
      <c r="I29" s="26"/>
      <c r="J29" s="50"/>
      <c r="K29" s="50"/>
      <c r="L29" s="26"/>
      <c r="M29" s="26"/>
      <c r="N29" s="26"/>
      <c r="O29" s="26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J67" s="50"/>
      <c r="K67" s="50"/>
      <c r="L67"/>
      <c r="M67"/>
      <c r="N67"/>
      <c r="O67"/>
      <c r="P67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J81" s="50"/>
      <c r="K81" s="50"/>
      <c r="L81"/>
      <c r="M81"/>
      <c r="N81"/>
      <c r="O81"/>
      <c r="P81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J82" s="50"/>
      <c r="K82" s="50"/>
      <c r="L82"/>
      <c r="M82"/>
      <c r="N82"/>
      <c r="O82"/>
      <c r="P82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J83" s="50"/>
      <c r="K83" s="50"/>
      <c r="L83"/>
      <c r="M83"/>
      <c r="N83"/>
      <c r="O83"/>
      <c r="P83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J84" s="50"/>
      <c r="K84" s="50"/>
      <c r="L84"/>
      <c r="M84"/>
      <c r="N84"/>
      <c r="O84"/>
      <c r="P84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J85" s="50"/>
      <c r="K85" s="50"/>
      <c r="L85"/>
      <c r="M85"/>
      <c r="N85"/>
      <c r="O85"/>
      <c r="P85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J86" s="50"/>
      <c r="K86" s="50"/>
      <c r="L86"/>
      <c r="M86"/>
      <c r="N86"/>
      <c r="O86"/>
      <c r="P86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J87" s="50"/>
      <c r="K87" s="50"/>
      <c r="L87"/>
      <c r="M87"/>
      <c r="N87"/>
      <c r="O87"/>
      <c r="P87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J88" s="50"/>
      <c r="K88" s="50"/>
      <c r="L88"/>
      <c r="M88"/>
      <c r="N88"/>
      <c r="O88"/>
      <c r="P88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J89" s="50"/>
      <c r="K89" s="50"/>
      <c r="L89"/>
      <c r="M89"/>
      <c r="N89"/>
      <c r="O89"/>
      <c r="P89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L90"/>
      <c r="M90"/>
      <c r="N90"/>
      <c r="O90"/>
      <c r="P9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26"/>
      <c r="R101" s="26"/>
      <c r="S101" s="26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26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6"/>
      <c r="R102" s="26"/>
      <c r="S102" s="26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26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6"/>
      <c r="R103" s="26"/>
      <c r="S103" s="26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26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6"/>
      <c r="R104" s="26"/>
      <c r="S104" s="26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26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6"/>
      <c r="R105" s="26"/>
      <c r="S105" s="26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26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6"/>
      <c r="R106" s="26"/>
      <c r="S106" s="26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26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6"/>
      <c r="R107" s="26"/>
      <c r="S107" s="26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26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6"/>
      <c r="R108" s="26"/>
      <c r="S108" s="26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26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6"/>
      <c r="R109" s="26"/>
      <c r="S109" s="26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26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6"/>
      <c r="R110" s="26"/>
      <c r="S110" s="26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26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6"/>
      <c r="R111" s="26"/>
      <c r="S111" s="26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50"/>
      <c r="AL111" s="26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6"/>
      <c r="R112" s="26"/>
      <c r="S112" s="26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26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6"/>
      <c r="R113" s="26"/>
      <c r="S113" s="26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50"/>
      <c r="AL113" s="26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6"/>
      <c r="R114" s="26"/>
      <c r="S114" s="26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50"/>
      <c r="AL114" s="26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6"/>
      <c r="R115" s="26"/>
      <c r="S115" s="26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26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6"/>
      <c r="R116" s="26"/>
      <c r="S116" s="26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26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6"/>
      <c r="R117" s="26"/>
      <c r="S117" s="26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26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6"/>
      <c r="R118" s="26"/>
      <c r="S118" s="26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26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6"/>
      <c r="R119" s="26"/>
      <c r="S119" s="26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50"/>
      <c r="AL119" s="26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6"/>
      <c r="R120" s="26"/>
      <c r="S120" s="26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50"/>
      <c r="AL120" s="26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6"/>
      <c r="R121" s="26"/>
      <c r="S121" s="26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26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6"/>
      <c r="R122" s="26"/>
      <c r="S122" s="26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26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6"/>
      <c r="R123" s="26"/>
      <c r="S123" s="26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26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6"/>
      <c r="R124" s="26"/>
      <c r="S124" s="26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26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6"/>
      <c r="R125" s="26"/>
      <c r="S125" s="26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26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6"/>
      <c r="R126" s="26"/>
      <c r="S126" s="26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26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6"/>
      <c r="R127" s="26"/>
      <c r="S127" s="26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50"/>
      <c r="AL127" s="26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6"/>
      <c r="R128" s="26"/>
      <c r="S128" s="26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50"/>
      <c r="AL128" s="26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6"/>
      <c r="R129" s="26"/>
      <c r="S129" s="26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26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6"/>
      <c r="R130" s="26"/>
      <c r="S130" s="26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26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6"/>
      <c r="R131" s="26"/>
      <c r="S131" s="26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26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6"/>
      <c r="R132" s="26"/>
      <c r="S132" s="26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26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6"/>
      <c r="R133" s="26"/>
      <c r="S133" s="26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26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6"/>
      <c r="R134" s="26"/>
      <c r="S134" s="26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26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6"/>
      <c r="R135" s="26"/>
      <c r="S135" s="26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26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6"/>
      <c r="R136" s="26"/>
      <c r="S136" s="26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26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6"/>
      <c r="R137" s="26"/>
      <c r="S137" s="26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26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6"/>
      <c r="R138" s="26"/>
      <c r="S138" s="26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26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6"/>
      <c r="R139" s="26"/>
      <c r="S139" s="26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26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6"/>
      <c r="R140" s="26"/>
      <c r="S140" s="26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26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6"/>
      <c r="R141" s="26"/>
      <c r="S141" s="26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26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6"/>
      <c r="R142" s="26"/>
      <c r="S142" s="26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26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6"/>
      <c r="R143" s="26"/>
      <c r="S143" s="26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26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6"/>
      <c r="R144" s="26"/>
      <c r="S144" s="26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26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6"/>
      <c r="R145" s="26"/>
      <c r="S145" s="26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26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6"/>
      <c r="R146" s="26"/>
      <c r="S146" s="26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26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6"/>
      <c r="R147" s="26"/>
      <c r="S147" s="26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26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6"/>
      <c r="R148" s="26"/>
      <c r="S148" s="26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26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6"/>
      <c r="R149" s="26"/>
      <c r="S149" s="26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26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6"/>
      <c r="R150" s="26"/>
      <c r="S150" s="26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26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6"/>
      <c r="R151" s="26"/>
      <c r="S151" s="26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26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6"/>
      <c r="R152" s="26"/>
      <c r="S152" s="26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26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6"/>
      <c r="R153" s="26"/>
      <c r="S153" s="26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26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6"/>
      <c r="R154" s="26"/>
      <c r="S154" s="26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26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6"/>
      <c r="R155" s="26"/>
      <c r="S155" s="26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26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6"/>
      <c r="R156" s="26"/>
      <c r="S156" s="26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26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6"/>
      <c r="R157" s="26"/>
      <c r="S157" s="26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26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6"/>
      <c r="R158" s="26"/>
      <c r="S158" s="26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26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6"/>
      <c r="R159" s="26"/>
      <c r="S159" s="26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26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6"/>
      <c r="R160" s="26"/>
      <c r="S160" s="26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26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6"/>
      <c r="R161" s="26"/>
      <c r="S161" s="26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26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6"/>
      <c r="R162" s="26"/>
      <c r="S162" s="26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26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6"/>
      <c r="R163" s="26"/>
      <c r="S163" s="26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26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6"/>
      <c r="R164" s="26"/>
      <c r="S164" s="26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26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6"/>
      <c r="R165" s="26"/>
      <c r="S165" s="26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26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6"/>
      <c r="R166" s="26"/>
      <c r="S166" s="26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26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6"/>
      <c r="R167" s="26"/>
      <c r="S167" s="26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26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6"/>
      <c r="R168" s="26"/>
      <c r="S168" s="26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26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6"/>
      <c r="R169" s="26"/>
      <c r="S169" s="26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26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6"/>
      <c r="R170" s="26"/>
      <c r="S170" s="26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26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6"/>
      <c r="R171" s="26"/>
      <c r="S171" s="26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26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6"/>
      <c r="R172" s="26"/>
      <c r="S172" s="26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26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6"/>
      <c r="R173" s="26"/>
      <c r="S173" s="26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26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6"/>
      <c r="R174" s="26"/>
      <c r="S174" s="26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26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6"/>
      <c r="R175" s="26"/>
      <c r="S175" s="26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26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6"/>
      <c r="R176" s="26"/>
      <c r="S176" s="26"/>
      <c r="T176" s="26"/>
      <c r="U176" s="26"/>
      <c r="V176" s="26"/>
      <c r="AC176" s="50"/>
      <c r="AD176" s="50"/>
      <c r="AH176" s="50"/>
      <c r="AI176" s="50"/>
      <c r="AJ176" s="50"/>
      <c r="AK176" s="50"/>
      <c r="AL176" s="26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:57" ht="14.25" x14ac:dyDescent="0.2">
      <c r="A177" s="50"/>
      <c r="B177" s="50"/>
      <c r="C177" s="50"/>
      <c r="D177" s="50"/>
      <c r="L177"/>
      <c r="M177"/>
      <c r="N177"/>
      <c r="O177"/>
      <c r="P177"/>
      <c r="Q177" s="26"/>
      <c r="R177" s="26"/>
      <c r="S177" s="26"/>
      <c r="T177" s="26"/>
      <c r="U177" s="26"/>
      <c r="V177" s="26"/>
      <c r="AC177" s="50"/>
      <c r="AD177" s="50"/>
      <c r="AH177" s="50"/>
      <c r="AI177" s="50"/>
      <c r="AJ177" s="50"/>
      <c r="AK177" s="50"/>
      <c r="AL177" s="26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:57" ht="14.25" x14ac:dyDescent="0.2">
      <c r="A178" s="50"/>
      <c r="B178" s="50"/>
      <c r="C178" s="50"/>
      <c r="D178" s="50"/>
      <c r="L178"/>
      <c r="M178"/>
      <c r="N178"/>
      <c r="O178"/>
      <c r="P178"/>
      <c r="Q178" s="26"/>
      <c r="R178" s="26"/>
      <c r="S178" s="26"/>
      <c r="T178" s="26"/>
      <c r="U178" s="26"/>
      <c r="V178" s="26"/>
      <c r="AC178" s="50"/>
      <c r="AD178" s="50"/>
      <c r="AH178" s="50"/>
      <c r="AI178" s="50"/>
      <c r="AJ178" s="50"/>
      <c r="AK178" s="50"/>
      <c r="AL178" s="26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</row>
    <row r="179" spans="1:57" ht="14.25" x14ac:dyDescent="0.2">
      <c r="A179" s="50"/>
      <c r="B179" s="50"/>
      <c r="C179" s="50"/>
      <c r="D179" s="50"/>
      <c r="L179"/>
      <c r="M179"/>
      <c r="N179"/>
      <c r="O179"/>
      <c r="P179"/>
      <c r="Q179" s="26"/>
      <c r="R179" s="26"/>
      <c r="S179" s="26"/>
      <c r="T179" s="26"/>
      <c r="U179" s="26"/>
      <c r="V179" s="26"/>
      <c r="AC179" s="50"/>
      <c r="AD179" s="50"/>
      <c r="AH179" s="50"/>
      <c r="AI179" s="50"/>
      <c r="AJ179" s="50"/>
      <c r="AK179" s="50"/>
      <c r="AL179" s="26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</row>
    <row r="180" spans="1:57" ht="14.25" x14ac:dyDescent="0.2">
      <c r="A180" s="50"/>
      <c r="B180" s="50"/>
      <c r="C180" s="50"/>
      <c r="D180" s="50"/>
      <c r="L180"/>
      <c r="M180"/>
      <c r="N180"/>
      <c r="O180"/>
      <c r="P180"/>
      <c r="Q180" s="26"/>
      <c r="R180" s="26"/>
      <c r="S180" s="26"/>
      <c r="T180" s="26"/>
      <c r="U180" s="26"/>
      <c r="V180" s="26"/>
      <c r="AC180" s="50"/>
      <c r="AD180" s="50"/>
      <c r="AH180" s="50"/>
      <c r="AI180" s="50"/>
      <c r="AJ180" s="50"/>
      <c r="AK180" s="50"/>
      <c r="AL180" s="26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</row>
    <row r="181" spans="1:57" ht="14.25" x14ac:dyDescent="0.2">
      <c r="A181" s="50"/>
      <c r="B181" s="50"/>
      <c r="C181" s="50"/>
      <c r="D181" s="50"/>
      <c r="L181"/>
      <c r="M181"/>
      <c r="N181"/>
      <c r="O181"/>
      <c r="P181"/>
      <c r="Q181" s="26"/>
      <c r="R181" s="26"/>
      <c r="S181" s="26"/>
      <c r="T181" s="26"/>
      <c r="U181" s="26"/>
      <c r="V181" s="26"/>
      <c r="AC181" s="50"/>
      <c r="AD181" s="50"/>
      <c r="AH181" s="50"/>
      <c r="AI181" s="50"/>
      <c r="AJ181" s="50"/>
      <c r="AK181" s="50"/>
      <c r="AL181" s="26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</row>
    <row r="182" spans="1:57" ht="14.25" x14ac:dyDescent="0.2">
      <c r="A182" s="50"/>
      <c r="B182" s="50"/>
      <c r="C182" s="50"/>
      <c r="D182" s="50"/>
      <c r="L182"/>
      <c r="M182"/>
      <c r="N182"/>
      <c r="O182"/>
      <c r="P182"/>
      <c r="Q182" s="26"/>
      <c r="R182" s="26"/>
      <c r="S182" s="26"/>
      <c r="T182" s="26"/>
      <c r="U182" s="26"/>
      <c r="V182" s="26"/>
      <c r="AC182" s="50"/>
      <c r="AD182" s="50"/>
      <c r="AH182" s="50"/>
      <c r="AI182" s="50"/>
      <c r="AJ182" s="50"/>
      <c r="AK182" s="50"/>
      <c r="AL182" s="26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</row>
    <row r="183" spans="1:57" ht="14.25" x14ac:dyDescent="0.2">
      <c r="A183" s="50"/>
      <c r="B183" s="50"/>
      <c r="C183" s="50"/>
      <c r="D183" s="50"/>
      <c r="L183"/>
      <c r="M183"/>
      <c r="N183"/>
      <c r="O183"/>
      <c r="P183"/>
      <c r="Q183" s="26"/>
      <c r="R183" s="26"/>
      <c r="S183" s="26"/>
      <c r="T183" s="26"/>
      <c r="U183" s="26"/>
      <c r="V183" s="26"/>
      <c r="AC183" s="50"/>
      <c r="AD183" s="50"/>
      <c r="AH183" s="50"/>
      <c r="AI183" s="50"/>
      <c r="AJ183" s="50"/>
      <c r="AK183" s="50"/>
      <c r="AL183" s="26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</row>
    <row r="184" spans="1:57" ht="14.25" x14ac:dyDescent="0.2">
      <c r="A184" s="50"/>
      <c r="B184" s="50"/>
      <c r="C184" s="50"/>
      <c r="D184" s="50"/>
      <c r="L184"/>
      <c r="M184"/>
      <c r="N184"/>
      <c r="O184"/>
      <c r="P184"/>
      <c r="Q184" s="26"/>
      <c r="R184" s="26"/>
      <c r="S184" s="26"/>
      <c r="T184" s="26"/>
      <c r="U184" s="26"/>
      <c r="V184" s="26"/>
      <c r="AC184" s="50"/>
      <c r="AD184" s="50"/>
      <c r="AH184" s="50"/>
      <c r="AI184" s="50"/>
      <c r="AJ184" s="50"/>
      <c r="AK184" s="50"/>
      <c r="AL184" s="26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</row>
    <row r="185" spans="1:57" ht="14.25" x14ac:dyDescent="0.2">
      <c r="A185" s="50"/>
      <c r="B185" s="50"/>
      <c r="C185" s="50"/>
      <c r="D185" s="50"/>
      <c r="L185"/>
      <c r="M185"/>
      <c r="N185"/>
      <c r="O185"/>
      <c r="P185"/>
      <c r="Q185" s="26"/>
      <c r="R185" s="26"/>
      <c r="S185" s="26"/>
      <c r="T185" s="26"/>
      <c r="U185" s="26"/>
      <c r="V185" s="26"/>
      <c r="AC185" s="50"/>
      <c r="AD185" s="50"/>
      <c r="AH185" s="50"/>
      <c r="AI185" s="50"/>
      <c r="AJ185" s="50"/>
      <c r="AK185" s="50"/>
      <c r="AL185" s="26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</row>
    <row r="186" spans="1:57" ht="14.25" x14ac:dyDescent="0.2">
      <c r="L186"/>
      <c r="M186"/>
      <c r="N186"/>
      <c r="O186"/>
      <c r="P186"/>
      <c r="Q186" s="26"/>
      <c r="R186" s="26"/>
      <c r="S186" s="26"/>
      <c r="T186" s="26"/>
      <c r="U186" s="26"/>
      <c r="V186" s="26"/>
      <c r="AH186" s="50"/>
      <c r="AI186" s="50"/>
      <c r="AJ186" s="50"/>
      <c r="AK186" s="50"/>
      <c r="AL186" s="26"/>
      <c r="AT186" s="50"/>
      <c r="AU186" s="50"/>
      <c r="AV186" s="50"/>
      <c r="AW186" s="50"/>
      <c r="AX186" s="50"/>
      <c r="AY186" s="50"/>
      <c r="AZ186" s="50"/>
      <c r="BA186" s="50"/>
      <c r="BB186" s="50"/>
      <c r="BC186" s="50"/>
      <c r="BD186" s="50"/>
      <c r="BE186" s="50"/>
    </row>
    <row r="187" spans="1:57" ht="14.25" x14ac:dyDescent="0.2">
      <c r="L187"/>
      <c r="M187"/>
      <c r="N187"/>
      <c r="O187"/>
      <c r="P187"/>
      <c r="Q187" s="26"/>
      <c r="R187" s="26"/>
      <c r="S187" s="26"/>
      <c r="T187" s="26"/>
      <c r="U187" s="26"/>
      <c r="V187" s="26"/>
      <c r="AH187" s="50"/>
      <c r="AI187" s="50"/>
      <c r="AJ187" s="50"/>
      <c r="AK187" s="50"/>
      <c r="AL187" s="26"/>
    </row>
    <row r="188" spans="1:57" ht="14.25" x14ac:dyDescent="0.2">
      <c r="L188"/>
      <c r="M188"/>
      <c r="N188"/>
      <c r="O188"/>
      <c r="P188"/>
      <c r="Q188" s="26"/>
      <c r="R188" s="26"/>
      <c r="S188" s="26"/>
      <c r="T188" s="26"/>
      <c r="U188" s="26"/>
      <c r="V188" s="26"/>
      <c r="AH188" s="50"/>
      <c r="AI188" s="50"/>
      <c r="AJ188" s="50"/>
      <c r="AK188" s="50"/>
      <c r="AL188" s="26"/>
    </row>
    <row r="189" spans="1:57" ht="14.25" x14ac:dyDescent="0.2">
      <c r="L189"/>
      <c r="M189"/>
      <c r="N189"/>
      <c r="O189"/>
      <c r="P189"/>
      <c r="Q189" s="26"/>
      <c r="R189" s="26"/>
      <c r="S189" s="26"/>
      <c r="T189" s="26"/>
      <c r="U189" s="26"/>
      <c r="V189" s="26"/>
      <c r="AH189" s="50"/>
      <c r="AI189" s="50"/>
      <c r="AJ189" s="50"/>
      <c r="AK189" s="50"/>
      <c r="AL189" s="26"/>
    </row>
    <row r="190" spans="1:57" ht="14.25" x14ac:dyDescent="0.2">
      <c r="L190" s="26"/>
      <c r="M190" s="26"/>
      <c r="N190" s="26"/>
      <c r="O190" s="26"/>
      <c r="P190" s="26"/>
      <c r="AH190" s="50"/>
      <c r="AI190" s="50"/>
      <c r="AJ190" s="50"/>
      <c r="AK190" s="50"/>
      <c r="AL190" s="26"/>
    </row>
    <row r="191" spans="1:57" ht="14.25" x14ac:dyDescent="0.2">
      <c r="L191" s="26"/>
      <c r="M191" s="26"/>
      <c r="N191" s="26"/>
      <c r="O191" s="26"/>
      <c r="P191" s="26"/>
      <c r="AH191" s="50"/>
      <c r="AI191" s="50"/>
      <c r="AJ191" s="50"/>
      <c r="AK191" s="50"/>
      <c r="AL191" s="26"/>
    </row>
    <row r="192" spans="1:57" ht="14.25" x14ac:dyDescent="0.2">
      <c r="L192" s="26"/>
      <c r="M192" s="26"/>
      <c r="N192" s="26"/>
      <c r="O192" s="26"/>
      <c r="P192" s="26"/>
      <c r="AH192" s="50"/>
      <c r="AI192" s="50"/>
      <c r="AJ192" s="50"/>
      <c r="AK192" s="50"/>
      <c r="AL192" s="26"/>
    </row>
    <row r="193" spans="12:38" ht="14.25" x14ac:dyDescent="0.2">
      <c r="L193" s="26"/>
      <c r="M193" s="26"/>
      <c r="N193" s="26"/>
      <c r="O193" s="26"/>
      <c r="P193" s="26"/>
      <c r="AH193" s="26"/>
      <c r="AI193" s="26"/>
      <c r="AJ193" s="26"/>
      <c r="AK193" s="26"/>
      <c r="AL193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76" customWidth="1"/>
    <col min="2" max="2" width="27.28515625" style="72" customWidth="1"/>
    <col min="3" max="3" width="21.5703125" style="73" customWidth="1"/>
    <col min="4" max="4" width="10.5703125" style="167" customWidth="1"/>
    <col min="5" max="5" width="8" style="167" customWidth="1"/>
    <col min="6" max="6" width="0.7109375" style="33" customWidth="1"/>
    <col min="7" max="11" width="5.28515625" style="73" customWidth="1"/>
    <col min="12" max="12" width="6.42578125" style="73" customWidth="1"/>
    <col min="13" max="21" width="5.28515625" style="73" customWidth="1"/>
    <col min="22" max="22" width="10.85546875" style="73" customWidth="1"/>
    <col min="23" max="23" width="19.7109375" style="167" customWidth="1"/>
    <col min="24" max="24" width="9.7109375" style="73" customWidth="1"/>
    <col min="25" max="30" width="9.140625" style="5"/>
  </cols>
  <sheetData>
    <row r="1" spans="1:30" ht="18.75" x14ac:dyDescent="0.3">
      <c r="A1" s="75"/>
      <c r="B1" s="154" t="s">
        <v>79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155"/>
      <c r="X1" s="38"/>
      <c r="Y1" s="2"/>
      <c r="Z1" s="2"/>
      <c r="AA1" s="2"/>
      <c r="AB1" s="2"/>
      <c r="AC1" s="2"/>
      <c r="AD1" s="2"/>
    </row>
    <row r="2" spans="1:30" x14ac:dyDescent="0.25">
      <c r="A2" s="75"/>
      <c r="B2" s="13" t="s">
        <v>34</v>
      </c>
      <c r="C2" s="156" t="s">
        <v>56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57"/>
      <c r="X2" s="28"/>
      <c r="Y2" s="2"/>
      <c r="Z2" s="2"/>
      <c r="AA2" s="2"/>
      <c r="AB2" s="2"/>
      <c r="AC2" s="2"/>
      <c r="AD2" s="2"/>
    </row>
    <row r="3" spans="1:30" x14ac:dyDescent="0.25">
      <c r="A3" s="75"/>
      <c r="B3" s="158" t="s">
        <v>80</v>
      </c>
      <c r="C3" s="25" t="s">
        <v>81</v>
      </c>
      <c r="D3" s="159" t="s">
        <v>82</v>
      </c>
      <c r="E3" s="108" t="s">
        <v>1</v>
      </c>
      <c r="F3" s="26"/>
      <c r="G3" s="160" t="s">
        <v>64</v>
      </c>
      <c r="H3" s="161" t="s">
        <v>83</v>
      </c>
      <c r="I3" s="161" t="s">
        <v>31</v>
      </c>
      <c r="J3" s="20" t="s">
        <v>84</v>
      </c>
      <c r="K3" s="162" t="s">
        <v>85</v>
      </c>
      <c r="L3" s="162" t="s">
        <v>86</v>
      </c>
      <c r="M3" s="160" t="s">
        <v>63</v>
      </c>
      <c r="N3" s="160" t="s">
        <v>30</v>
      </c>
      <c r="O3" s="161" t="s">
        <v>87</v>
      </c>
      <c r="P3" s="160" t="s">
        <v>83</v>
      </c>
      <c r="Q3" s="160" t="s">
        <v>16</v>
      </c>
      <c r="R3" s="160">
        <v>1</v>
      </c>
      <c r="S3" s="160">
        <v>2</v>
      </c>
      <c r="T3" s="160">
        <v>3</v>
      </c>
      <c r="U3" s="160" t="s">
        <v>88</v>
      </c>
      <c r="V3" s="20" t="s">
        <v>21</v>
      </c>
      <c r="W3" s="19" t="s">
        <v>89</v>
      </c>
      <c r="X3" s="19" t="s">
        <v>90</v>
      </c>
      <c r="Y3" s="2"/>
      <c r="Z3" s="2"/>
      <c r="AA3" s="2"/>
      <c r="AB3" s="2"/>
      <c r="AC3" s="2"/>
      <c r="AD3" s="2"/>
    </row>
    <row r="4" spans="1:30" x14ac:dyDescent="0.25">
      <c r="A4" s="75"/>
      <c r="B4" s="164" t="s">
        <v>101</v>
      </c>
      <c r="C4" s="168" t="s">
        <v>102</v>
      </c>
      <c r="D4" s="164" t="s">
        <v>91</v>
      </c>
      <c r="E4" s="169" t="s">
        <v>36</v>
      </c>
      <c r="F4" s="26"/>
      <c r="G4" s="163">
        <v>1</v>
      </c>
      <c r="H4" s="163"/>
      <c r="I4" s="163"/>
      <c r="J4" s="163" t="s">
        <v>95</v>
      </c>
      <c r="K4" s="163">
        <v>5</v>
      </c>
      <c r="L4" s="163"/>
      <c r="M4" s="163">
        <v>1</v>
      </c>
      <c r="N4" s="163"/>
      <c r="O4" s="163"/>
      <c r="P4" s="163">
        <v>1</v>
      </c>
      <c r="Q4" s="163"/>
      <c r="R4" s="163"/>
      <c r="S4" s="163"/>
      <c r="T4" s="163"/>
      <c r="U4" s="163"/>
      <c r="V4" s="170"/>
      <c r="W4" s="164" t="s">
        <v>100</v>
      </c>
      <c r="X4" s="163"/>
      <c r="Y4" s="2"/>
      <c r="Z4" s="2"/>
      <c r="AA4" s="2"/>
      <c r="AB4" s="2"/>
      <c r="AC4" s="2"/>
      <c r="AD4" s="2"/>
    </row>
    <row r="5" spans="1:30" x14ac:dyDescent="0.25">
      <c r="A5" s="74"/>
      <c r="B5" s="209"/>
      <c r="C5" s="210"/>
      <c r="D5" s="211"/>
      <c r="E5" s="212"/>
      <c r="F5" s="213"/>
      <c r="G5" s="210"/>
      <c r="H5" s="210"/>
      <c r="I5" s="210"/>
      <c r="J5" s="214"/>
      <c r="K5" s="214"/>
      <c r="L5" s="214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1"/>
      <c r="X5" s="215"/>
      <c r="Y5" s="2"/>
      <c r="Z5" s="2"/>
      <c r="AA5" s="2"/>
      <c r="AB5" s="2"/>
      <c r="AC5" s="2"/>
      <c r="AD5" s="2"/>
    </row>
    <row r="6" spans="1:30" x14ac:dyDescent="0.25">
      <c r="A6" s="75"/>
      <c r="B6" s="158" t="s">
        <v>92</v>
      </c>
      <c r="C6" s="25" t="s">
        <v>81</v>
      </c>
      <c r="D6" s="159" t="s">
        <v>82</v>
      </c>
      <c r="E6" s="108" t="s">
        <v>1</v>
      </c>
      <c r="F6" s="26"/>
      <c r="G6" s="160" t="s">
        <v>64</v>
      </c>
      <c r="H6" s="161" t="s">
        <v>83</v>
      </c>
      <c r="I6" s="161" t="s">
        <v>31</v>
      </c>
      <c r="J6" s="20" t="s">
        <v>84</v>
      </c>
      <c r="K6" s="162" t="s">
        <v>85</v>
      </c>
      <c r="L6" s="162" t="s">
        <v>86</v>
      </c>
      <c r="M6" s="160" t="s">
        <v>63</v>
      </c>
      <c r="N6" s="160" t="s">
        <v>30</v>
      </c>
      <c r="O6" s="161" t="s">
        <v>87</v>
      </c>
      <c r="P6" s="160" t="s">
        <v>83</v>
      </c>
      <c r="Q6" s="160" t="s">
        <v>16</v>
      </c>
      <c r="R6" s="160">
        <v>1</v>
      </c>
      <c r="S6" s="160">
        <v>2</v>
      </c>
      <c r="T6" s="160">
        <v>3</v>
      </c>
      <c r="U6" s="160" t="s">
        <v>88</v>
      </c>
      <c r="V6" s="20" t="s">
        <v>21</v>
      </c>
      <c r="W6" s="19" t="s">
        <v>89</v>
      </c>
      <c r="X6" s="19" t="s">
        <v>90</v>
      </c>
      <c r="Y6" s="2"/>
      <c r="Z6" s="2"/>
      <c r="AA6" s="2"/>
      <c r="AB6" s="2"/>
      <c r="AC6" s="2"/>
      <c r="AD6" s="2"/>
    </row>
    <row r="7" spans="1:30" x14ac:dyDescent="0.25">
      <c r="A7" s="75"/>
      <c r="B7" s="164" t="s">
        <v>93</v>
      </c>
      <c r="C7" s="168" t="s">
        <v>94</v>
      </c>
      <c r="D7" s="164" t="s">
        <v>91</v>
      </c>
      <c r="E7" s="169" t="s">
        <v>36</v>
      </c>
      <c r="F7" s="79"/>
      <c r="G7" s="163">
        <v>1</v>
      </c>
      <c r="H7" s="163"/>
      <c r="I7" s="163"/>
      <c r="J7" s="163" t="s">
        <v>95</v>
      </c>
      <c r="K7" s="163">
        <v>5</v>
      </c>
      <c r="L7" s="163" t="s">
        <v>96</v>
      </c>
      <c r="M7" s="163">
        <v>1</v>
      </c>
      <c r="N7" s="163"/>
      <c r="O7" s="163">
        <v>2</v>
      </c>
      <c r="P7" s="163"/>
      <c r="Q7" s="163"/>
      <c r="R7" s="163"/>
      <c r="S7" s="163"/>
      <c r="T7" s="163"/>
      <c r="U7" s="163"/>
      <c r="V7" s="170"/>
      <c r="W7" s="164" t="s">
        <v>97</v>
      </c>
      <c r="X7" s="163">
        <v>246</v>
      </c>
      <c r="Y7" s="2"/>
      <c r="Z7" s="2"/>
      <c r="AA7" s="2"/>
      <c r="AB7" s="2"/>
      <c r="AC7" s="2"/>
      <c r="AD7" s="2"/>
    </row>
    <row r="8" spans="1:30" x14ac:dyDescent="0.25">
      <c r="A8" s="74"/>
      <c r="B8" s="164" t="s">
        <v>98</v>
      </c>
      <c r="C8" s="168" t="s">
        <v>99</v>
      </c>
      <c r="D8" s="164" t="s">
        <v>91</v>
      </c>
      <c r="E8" s="169" t="s">
        <v>36</v>
      </c>
      <c r="F8" s="171"/>
      <c r="G8" s="163">
        <v>1</v>
      </c>
      <c r="H8" s="163"/>
      <c r="I8" s="163"/>
      <c r="J8" s="163" t="s">
        <v>95</v>
      </c>
      <c r="K8" s="163">
        <v>4</v>
      </c>
      <c r="L8" s="163"/>
      <c r="M8" s="163">
        <v>1</v>
      </c>
      <c r="N8" s="163"/>
      <c r="O8" s="163"/>
      <c r="P8" s="163">
        <v>2</v>
      </c>
      <c r="Q8" s="163"/>
      <c r="R8" s="163"/>
      <c r="S8" s="163"/>
      <c r="T8" s="163"/>
      <c r="U8" s="163"/>
      <c r="V8" s="170"/>
      <c r="W8" s="164" t="s">
        <v>100</v>
      </c>
      <c r="X8" s="163">
        <v>250</v>
      </c>
      <c r="Y8" s="2"/>
      <c r="Z8" s="2"/>
      <c r="AA8" s="2"/>
      <c r="AB8" s="2"/>
      <c r="AC8" s="2"/>
      <c r="AD8" s="2"/>
    </row>
    <row r="9" spans="1:30" x14ac:dyDescent="0.25">
      <c r="A9" s="74"/>
      <c r="B9" s="209"/>
      <c r="C9" s="210"/>
      <c r="D9" s="211"/>
      <c r="E9" s="212"/>
      <c r="F9" s="213"/>
      <c r="G9" s="210"/>
      <c r="H9" s="210"/>
      <c r="I9" s="210"/>
      <c r="J9" s="214"/>
      <c r="K9" s="214"/>
      <c r="L9" s="214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1"/>
      <c r="X9" s="215"/>
      <c r="Y9" s="2"/>
      <c r="Z9" s="2"/>
      <c r="AA9" s="2"/>
      <c r="AB9" s="2"/>
      <c r="AC9" s="2"/>
      <c r="AD9" s="2"/>
    </row>
    <row r="10" spans="1:30" x14ac:dyDescent="0.25">
      <c r="A10" s="74"/>
      <c r="B10" s="165"/>
      <c r="C10" s="50"/>
      <c r="D10" s="165"/>
      <c r="E10" s="166"/>
      <c r="G10" s="50"/>
      <c r="H10" s="53"/>
      <c r="I10" s="50"/>
      <c r="J10" s="26"/>
      <c r="K10" s="26"/>
      <c r="L10" s="26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165"/>
      <c r="X10" s="50"/>
      <c r="Y10" s="2"/>
      <c r="Z10" s="2"/>
      <c r="AA10" s="2"/>
      <c r="AB10" s="2"/>
      <c r="AC10" s="2"/>
      <c r="AD10" s="2"/>
    </row>
    <row r="11" spans="1:30" x14ac:dyDescent="0.25">
      <c r="A11" s="74"/>
      <c r="B11" s="165"/>
      <c r="C11" s="50"/>
      <c r="D11" s="165"/>
      <c r="E11" s="166"/>
      <c r="G11" s="50"/>
      <c r="H11" s="53"/>
      <c r="I11" s="50"/>
      <c r="J11" s="26"/>
      <c r="K11" s="26"/>
      <c r="L11" s="26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165"/>
      <c r="X11" s="50"/>
      <c r="Y11" s="2"/>
      <c r="Z11" s="2"/>
      <c r="AA11" s="2"/>
      <c r="AB11" s="2"/>
      <c r="AC11" s="2"/>
      <c r="AD11" s="2"/>
    </row>
    <row r="12" spans="1:30" x14ac:dyDescent="0.25">
      <c r="A12" s="74"/>
      <c r="B12" s="165"/>
      <c r="C12" s="50"/>
      <c r="D12" s="165"/>
      <c r="E12" s="166"/>
      <c r="G12" s="50"/>
      <c r="H12" s="53"/>
      <c r="I12" s="50"/>
      <c r="J12" s="26"/>
      <c r="K12" s="26"/>
      <c r="L12" s="26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165"/>
      <c r="X12" s="50"/>
      <c r="Y12" s="2"/>
      <c r="Z12" s="2"/>
      <c r="AA12" s="2"/>
      <c r="AB12" s="2"/>
      <c r="AC12" s="2"/>
      <c r="AD12" s="2"/>
    </row>
    <row r="13" spans="1:30" x14ac:dyDescent="0.25">
      <c r="A13" s="74"/>
      <c r="B13" s="165"/>
      <c r="C13" s="50"/>
      <c r="D13" s="165"/>
      <c r="E13" s="166"/>
      <c r="G13" s="50"/>
      <c r="H13" s="53"/>
      <c r="I13" s="50"/>
      <c r="J13" s="26"/>
      <c r="K13" s="26"/>
      <c r="L13" s="26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165"/>
      <c r="X13" s="50"/>
      <c r="Y13" s="2"/>
      <c r="Z13" s="2"/>
      <c r="AA13" s="2"/>
      <c r="AB13" s="2"/>
      <c r="AC13" s="2"/>
      <c r="AD13" s="2"/>
    </row>
    <row r="14" spans="1:30" x14ac:dyDescent="0.25">
      <c r="A14" s="74"/>
      <c r="B14" s="165"/>
      <c r="C14" s="50"/>
      <c r="D14" s="165"/>
      <c r="E14" s="166"/>
      <c r="G14" s="50"/>
      <c r="H14" s="53"/>
      <c r="I14" s="50"/>
      <c r="J14" s="26"/>
      <c r="K14" s="26"/>
      <c r="L14" s="26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165"/>
      <c r="X14" s="50"/>
      <c r="Y14" s="2"/>
      <c r="Z14" s="2"/>
      <c r="AA14" s="2"/>
      <c r="AB14" s="2"/>
      <c r="AC14" s="2"/>
      <c r="AD14" s="2"/>
    </row>
    <row r="15" spans="1:30" x14ac:dyDescent="0.25">
      <c r="A15" s="74"/>
      <c r="B15" s="165"/>
      <c r="C15" s="50"/>
      <c r="D15" s="165"/>
      <c r="E15" s="166"/>
      <c r="G15" s="50"/>
      <c r="H15" s="53"/>
      <c r="I15" s="50"/>
      <c r="J15" s="26"/>
      <c r="K15" s="26"/>
      <c r="L15" s="26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165"/>
      <c r="X15" s="50"/>
      <c r="Y15" s="2"/>
      <c r="Z15" s="2"/>
      <c r="AA15" s="2"/>
      <c r="AB15" s="2"/>
      <c r="AC15" s="2"/>
      <c r="AD15" s="2"/>
    </row>
    <row r="16" spans="1:30" x14ac:dyDescent="0.25">
      <c r="A16" s="74"/>
      <c r="B16" s="165"/>
      <c r="C16" s="50"/>
      <c r="D16" s="165"/>
      <c r="E16" s="166"/>
      <c r="G16" s="50"/>
      <c r="H16" s="53"/>
      <c r="I16" s="50"/>
      <c r="J16" s="26"/>
      <c r="K16" s="26"/>
      <c r="L16" s="26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165"/>
      <c r="X16" s="50"/>
      <c r="Y16" s="2"/>
      <c r="Z16" s="2"/>
      <c r="AA16" s="2"/>
      <c r="AB16" s="2"/>
      <c r="AC16" s="2"/>
      <c r="AD16" s="2"/>
    </row>
    <row r="17" spans="1:30" x14ac:dyDescent="0.25">
      <c r="A17" s="74"/>
      <c r="B17" s="165"/>
      <c r="C17" s="50"/>
      <c r="D17" s="165"/>
      <c r="E17" s="166"/>
      <c r="G17" s="50"/>
      <c r="H17" s="53"/>
      <c r="I17" s="50"/>
      <c r="J17" s="26"/>
      <c r="K17" s="26"/>
      <c r="L17" s="26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165"/>
      <c r="X17" s="50"/>
      <c r="Y17" s="2"/>
      <c r="Z17" s="2"/>
      <c r="AA17" s="2"/>
      <c r="AB17" s="2"/>
      <c r="AC17" s="2"/>
      <c r="AD17" s="2"/>
    </row>
    <row r="18" spans="1:30" x14ac:dyDescent="0.25">
      <c r="A18" s="74"/>
      <c r="B18" s="165"/>
      <c r="C18" s="50"/>
      <c r="D18" s="165"/>
      <c r="E18" s="166"/>
      <c r="G18" s="50"/>
      <c r="H18" s="53"/>
      <c r="I18" s="50"/>
      <c r="J18" s="26"/>
      <c r="K18" s="26"/>
      <c r="L18" s="26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165"/>
      <c r="X18" s="50"/>
      <c r="Y18" s="2"/>
      <c r="Z18" s="2"/>
      <c r="AA18" s="2"/>
      <c r="AB18" s="2"/>
      <c r="AC18" s="2"/>
      <c r="AD18" s="2"/>
    </row>
    <row r="19" spans="1:30" x14ac:dyDescent="0.25">
      <c r="A19" s="74"/>
      <c r="B19" s="165"/>
      <c r="C19" s="50"/>
      <c r="D19" s="165"/>
      <c r="E19" s="166"/>
      <c r="G19" s="50"/>
      <c r="H19" s="53"/>
      <c r="I19" s="50"/>
      <c r="J19" s="26"/>
      <c r="K19" s="26"/>
      <c r="L19" s="26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165"/>
      <c r="X19" s="50"/>
      <c r="Y19" s="2"/>
      <c r="Z19" s="2"/>
      <c r="AA19" s="2"/>
      <c r="AB19" s="2"/>
      <c r="AC19" s="2"/>
      <c r="AD19" s="2"/>
    </row>
    <row r="20" spans="1:30" x14ac:dyDescent="0.25">
      <c r="A20" s="74"/>
      <c r="B20" s="165"/>
      <c r="C20" s="50"/>
      <c r="D20" s="165"/>
      <c r="E20" s="166"/>
      <c r="G20" s="50"/>
      <c r="H20" s="53"/>
      <c r="I20" s="50"/>
      <c r="J20" s="26"/>
      <c r="K20" s="26"/>
      <c r="L20" s="26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165"/>
      <c r="X20" s="50"/>
      <c r="Y20" s="2"/>
      <c r="Z20" s="2"/>
      <c r="AA20" s="2"/>
      <c r="AB20" s="2"/>
      <c r="AC20" s="2"/>
      <c r="AD20" s="2"/>
    </row>
    <row r="21" spans="1:30" x14ac:dyDescent="0.25">
      <c r="A21" s="74"/>
      <c r="B21" s="165"/>
      <c r="C21" s="50"/>
      <c r="D21" s="165"/>
      <c r="E21" s="166"/>
      <c r="G21" s="50"/>
      <c r="H21" s="53"/>
      <c r="I21" s="50"/>
      <c r="J21" s="26"/>
      <c r="K21" s="26"/>
      <c r="L21" s="26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165"/>
      <c r="X21" s="50"/>
      <c r="Y21" s="2"/>
      <c r="Z21" s="2"/>
      <c r="AA21" s="2"/>
      <c r="AB21" s="2"/>
      <c r="AC21" s="2"/>
      <c r="AD21" s="2"/>
    </row>
    <row r="22" spans="1:30" x14ac:dyDescent="0.25">
      <c r="A22" s="74"/>
      <c r="B22" s="165"/>
      <c r="C22" s="50"/>
      <c r="D22" s="165"/>
      <c r="E22" s="166"/>
      <c r="G22" s="50"/>
      <c r="H22" s="53"/>
      <c r="I22" s="50"/>
      <c r="J22" s="26"/>
      <c r="K22" s="26"/>
      <c r="L22" s="26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165"/>
      <c r="X22" s="50"/>
      <c r="Y22" s="2"/>
      <c r="Z22" s="2"/>
      <c r="AA22" s="2"/>
      <c r="AB22" s="2"/>
      <c r="AC22" s="2"/>
      <c r="AD22" s="2"/>
    </row>
    <row r="23" spans="1:30" x14ac:dyDescent="0.25">
      <c r="A23" s="74"/>
      <c r="B23" s="165"/>
      <c r="C23" s="50"/>
      <c r="D23" s="165"/>
      <c r="E23" s="166"/>
      <c r="G23" s="50"/>
      <c r="H23" s="53"/>
      <c r="I23" s="50"/>
      <c r="J23" s="26"/>
      <c r="K23" s="26"/>
      <c r="L23" s="26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165"/>
      <c r="X23" s="50"/>
      <c r="Y23" s="2"/>
      <c r="Z23" s="2"/>
      <c r="AA23" s="2"/>
      <c r="AB23" s="2"/>
      <c r="AC23" s="2"/>
      <c r="AD23" s="2"/>
    </row>
    <row r="24" spans="1:30" x14ac:dyDescent="0.25">
      <c r="A24" s="74"/>
      <c r="B24" s="165"/>
      <c r="C24" s="50"/>
      <c r="D24" s="165"/>
      <c r="E24" s="166"/>
      <c r="G24" s="50"/>
      <c r="H24" s="53"/>
      <c r="I24" s="50"/>
      <c r="J24" s="26"/>
      <c r="K24" s="26"/>
      <c r="L24" s="26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165"/>
      <c r="X24" s="50"/>
      <c r="Y24" s="2"/>
      <c r="Z24" s="2"/>
      <c r="AA24" s="2"/>
      <c r="AB24" s="2"/>
      <c r="AC24" s="2"/>
      <c r="AD24" s="2"/>
    </row>
    <row r="25" spans="1:30" x14ac:dyDescent="0.25">
      <c r="A25" s="74"/>
      <c r="B25" s="165"/>
      <c r="C25" s="50"/>
      <c r="D25" s="165"/>
      <c r="E25" s="166"/>
      <c r="G25" s="50"/>
      <c r="H25" s="53"/>
      <c r="I25" s="50"/>
      <c r="J25" s="26"/>
      <c r="K25" s="26"/>
      <c r="L25" s="26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165"/>
      <c r="X25" s="50"/>
      <c r="Y25" s="2"/>
      <c r="Z25" s="2"/>
      <c r="AA25" s="2"/>
      <c r="AB25" s="2"/>
      <c r="AC25" s="2"/>
      <c r="AD25" s="2"/>
    </row>
    <row r="26" spans="1:30" x14ac:dyDescent="0.25">
      <c r="A26" s="74"/>
      <c r="B26" s="165"/>
      <c r="C26" s="50"/>
      <c r="D26" s="165"/>
      <c r="E26" s="166"/>
      <c r="G26" s="50"/>
      <c r="H26" s="53"/>
      <c r="I26" s="50"/>
      <c r="J26" s="26"/>
      <c r="K26" s="26"/>
      <c r="L26" s="26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165"/>
      <c r="X26" s="50"/>
      <c r="Y26" s="2"/>
      <c r="Z26" s="2"/>
      <c r="AA26" s="2"/>
      <c r="AB26" s="2"/>
      <c r="AC26" s="2"/>
      <c r="AD26" s="2"/>
    </row>
    <row r="27" spans="1:30" x14ac:dyDescent="0.25">
      <c r="A27" s="74"/>
      <c r="B27" s="165"/>
      <c r="C27" s="50"/>
      <c r="D27" s="165"/>
      <c r="E27" s="166"/>
      <c r="G27" s="50"/>
      <c r="H27" s="53"/>
      <c r="I27" s="50"/>
      <c r="J27" s="26"/>
      <c r="K27" s="26"/>
      <c r="L27" s="26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165"/>
      <c r="X27" s="50"/>
      <c r="Y27" s="2"/>
      <c r="Z27" s="2"/>
      <c r="AA27" s="2"/>
      <c r="AB27" s="2"/>
      <c r="AC27" s="2"/>
      <c r="AD27" s="2"/>
    </row>
    <row r="28" spans="1:30" x14ac:dyDescent="0.25">
      <c r="A28" s="74"/>
      <c r="B28" s="165"/>
      <c r="C28" s="50"/>
      <c r="D28" s="165"/>
      <c r="E28" s="166"/>
      <c r="G28" s="50"/>
      <c r="H28" s="53"/>
      <c r="I28" s="50"/>
      <c r="J28" s="26"/>
      <c r="K28" s="26"/>
      <c r="L28" s="26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165"/>
      <c r="X28" s="50"/>
      <c r="Y28" s="2"/>
      <c r="Z28" s="2"/>
      <c r="AA28" s="2"/>
      <c r="AB28" s="2"/>
      <c r="AC28" s="2"/>
      <c r="AD28" s="2"/>
    </row>
    <row r="29" spans="1:30" x14ac:dyDescent="0.25">
      <c r="A29" s="74"/>
      <c r="B29" s="165"/>
      <c r="C29" s="50"/>
      <c r="D29" s="165"/>
      <c r="E29" s="166"/>
      <c r="G29" s="50"/>
      <c r="H29" s="53"/>
      <c r="I29" s="50"/>
      <c r="J29" s="26"/>
      <c r="K29" s="26"/>
      <c r="L29" s="26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165"/>
      <c r="X29" s="50"/>
      <c r="Y29" s="2"/>
      <c r="Z29" s="2"/>
      <c r="AA29" s="2"/>
      <c r="AB29" s="2"/>
      <c r="AC29" s="2"/>
      <c r="AD29" s="2"/>
    </row>
    <row r="30" spans="1:30" x14ac:dyDescent="0.25">
      <c r="A30" s="74"/>
      <c r="B30" s="165"/>
      <c r="C30" s="50"/>
      <c r="D30" s="165"/>
      <c r="E30" s="166"/>
      <c r="G30" s="50"/>
      <c r="H30" s="53"/>
      <c r="I30" s="50"/>
      <c r="J30" s="26"/>
      <c r="K30" s="26"/>
      <c r="L30" s="26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165"/>
      <c r="X30" s="50"/>
      <c r="Y30" s="2"/>
      <c r="Z30" s="2"/>
      <c r="AA30" s="2"/>
      <c r="AB30" s="2"/>
      <c r="AC30" s="2"/>
      <c r="AD30" s="2"/>
    </row>
    <row r="31" spans="1:30" x14ac:dyDescent="0.25">
      <c r="A31" s="74"/>
      <c r="B31" s="165"/>
      <c r="C31" s="50"/>
      <c r="D31" s="165"/>
      <c r="E31" s="166"/>
      <c r="G31" s="50"/>
      <c r="H31" s="53"/>
      <c r="I31" s="50"/>
      <c r="J31" s="26"/>
      <c r="K31" s="26"/>
      <c r="L31" s="26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165"/>
      <c r="X31" s="50"/>
      <c r="Y31" s="2"/>
      <c r="Z31" s="2"/>
      <c r="AA31" s="2"/>
      <c r="AB31" s="2"/>
      <c r="AC31" s="2"/>
      <c r="AD31" s="2"/>
    </row>
    <row r="32" spans="1:30" x14ac:dyDescent="0.25">
      <c r="A32" s="74"/>
      <c r="B32" s="165"/>
      <c r="C32" s="50"/>
      <c r="D32" s="165"/>
      <c r="E32" s="166"/>
      <c r="G32" s="50"/>
      <c r="H32" s="53"/>
      <c r="I32" s="50"/>
      <c r="J32" s="26"/>
      <c r="K32" s="26"/>
      <c r="L32" s="26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165"/>
      <c r="X32" s="50"/>
      <c r="Y32" s="2"/>
      <c r="Z32" s="2"/>
      <c r="AA32" s="2"/>
      <c r="AB32" s="2"/>
      <c r="AC32" s="2"/>
      <c r="AD32" s="2"/>
    </row>
    <row r="33" spans="1:30" x14ac:dyDescent="0.25">
      <c r="A33" s="74"/>
      <c r="B33" s="165"/>
      <c r="C33" s="50"/>
      <c r="D33" s="165"/>
      <c r="E33" s="166"/>
      <c r="G33" s="50"/>
      <c r="H33" s="53"/>
      <c r="I33" s="50"/>
      <c r="J33" s="26"/>
      <c r="K33" s="26"/>
      <c r="L33" s="26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165"/>
      <c r="X33" s="50"/>
      <c r="Y33" s="2"/>
      <c r="Z33" s="2"/>
      <c r="AA33" s="2"/>
      <c r="AB33" s="2"/>
      <c r="AC33" s="2"/>
      <c r="AD33" s="2"/>
    </row>
    <row r="34" spans="1:30" x14ac:dyDescent="0.25">
      <c r="A34" s="74"/>
      <c r="B34" s="165"/>
      <c r="C34" s="50"/>
      <c r="D34" s="165"/>
      <c r="E34" s="166"/>
      <c r="G34" s="50"/>
      <c r="H34" s="53"/>
      <c r="I34" s="50"/>
      <c r="J34" s="26"/>
      <c r="K34" s="26"/>
      <c r="L34" s="26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165"/>
      <c r="X34" s="50"/>
      <c r="Y34" s="2"/>
      <c r="Z34" s="2"/>
      <c r="AA34" s="2"/>
      <c r="AB34" s="2"/>
      <c r="AC34" s="2"/>
      <c r="AD34" s="2"/>
    </row>
    <row r="35" spans="1:30" x14ac:dyDescent="0.25">
      <c r="A35" s="74"/>
      <c r="B35" s="165"/>
      <c r="C35" s="50"/>
      <c r="D35" s="165"/>
      <c r="E35" s="166"/>
      <c r="G35" s="50"/>
      <c r="H35" s="53"/>
      <c r="I35" s="50"/>
      <c r="J35" s="26"/>
      <c r="K35" s="26"/>
      <c r="L35" s="26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165"/>
      <c r="X35" s="50"/>
      <c r="Y35" s="2"/>
      <c r="Z35" s="2"/>
      <c r="AA35" s="2"/>
      <c r="AB35" s="2"/>
      <c r="AC35" s="2"/>
      <c r="AD35" s="2"/>
    </row>
    <row r="36" spans="1:30" x14ac:dyDescent="0.25">
      <c r="A36" s="74"/>
      <c r="B36" s="165"/>
      <c r="C36" s="50"/>
      <c r="D36" s="165"/>
      <c r="E36" s="166"/>
      <c r="G36" s="50"/>
      <c r="H36" s="53"/>
      <c r="I36" s="50"/>
      <c r="J36" s="26"/>
      <c r="K36" s="26"/>
      <c r="L36" s="26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165"/>
      <c r="X36" s="50"/>
      <c r="Y36" s="2"/>
      <c r="Z36" s="2"/>
      <c r="AA36" s="2"/>
      <c r="AB36" s="2"/>
      <c r="AC36" s="2"/>
      <c r="AD36" s="2"/>
    </row>
    <row r="37" spans="1:30" x14ac:dyDescent="0.25">
      <c r="A37" s="74"/>
      <c r="B37" s="165"/>
      <c r="C37" s="50"/>
      <c r="D37" s="165"/>
      <c r="E37" s="166"/>
      <c r="G37" s="50"/>
      <c r="H37" s="53"/>
      <c r="I37" s="50"/>
      <c r="J37" s="26"/>
      <c r="K37" s="26"/>
      <c r="L37" s="26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165"/>
      <c r="X37" s="50"/>
      <c r="Y37" s="2"/>
      <c r="Z37" s="2"/>
      <c r="AA37" s="2"/>
      <c r="AB37" s="2"/>
      <c r="AC37" s="2"/>
      <c r="AD37" s="2"/>
    </row>
    <row r="38" spans="1:30" x14ac:dyDescent="0.25">
      <c r="A38" s="74"/>
      <c r="B38" s="165"/>
      <c r="C38" s="50"/>
      <c r="D38" s="165"/>
      <c r="E38" s="166"/>
      <c r="G38" s="50"/>
      <c r="H38" s="53"/>
      <c r="I38" s="50"/>
      <c r="J38" s="26"/>
      <c r="K38" s="26"/>
      <c r="L38" s="26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165"/>
      <c r="X38" s="50"/>
      <c r="Y38" s="2"/>
      <c r="Z38" s="2"/>
      <c r="AA38" s="2"/>
      <c r="AB38" s="2"/>
      <c r="AC38" s="2"/>
      <c r="AD38" s="2"/>
    </row>
    <row r="39" spans="1:30" x14ac:dyDescent="0.25">
      <c r="A39" s="74"/>
      <c r="B39" s="165"/>
      <c r="C39" s="50"/>
      <c r="D39" s="165"/>
      <c r="E39" s="166"/>
      <c r="G39" s="50"/>
      <c r="H39" s="53"/>
      <c r="I39" s="50"/>
      <c r="J39" s="26"/>
      <c r="K39" s="26"/>
      <c r="L39" s="26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165"/>
      <c r="X39" s="50"/>
      <c r="Y39" s="2"/>
      <c r="Z39" s="2"/>
      <c r="AA39" s="2"/>
      <c r="AB39" s="2"/>
      <c r="AC39" s="2"/>
      <c r="AD39" s="2"/>
    </row>
    <row r="40" spans="1:30" x14ac:dyDescent="0.25">
      <c r="A40" s="74"/>
      <c r="B40" s="165"/>
      <c r="C40" s="50"/>
      <c r="D40" s="165"/>
      <c r="E40" s="166"/>
      <c r="G40" s="50"/>
      <c r="H40" s="53"/>
      <c r="I40" s="50"/>
      <c r="J40" s="26"/>
      <c r="K40" s="26"/>
      <c r="L40" s="26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165"/>
      <c r="X40" s="50"/>
      <c r="Y40" s="2"/>
      <c r="Z40" s="2"/>
      <c r="AA40" s="2"/>
      <c r="AB40" s="2"/>
      <c r="AC40" s="2"/>
      <c r="AD40" s="2"/>
    </row>
    <row r="41" spans="1:30" x14ac:dyDescent="0.25">
      <c r="A41" s="74"/>
      <c r="B41" s="165"/>
      <c r="C41" s="50"/>
      <c r="D41" s="165"/>
      <c r="E41" s="166"/>
      <c r="G41" s="50"/>
      <c r="H41" s="53"/>
      <c r="I41" s="50"/>
      <c r="J41" s="26"/>
      <c r="K41" s="26"/>
      <c r="L41" s="26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165"/>
      <c r="X41" s="50"/>
      <c r="Y41" s="2"/>
      <c r="Z41" s="2"/>
      <c r="AA41" s="2"/>
      <c r="AB41" s="2"/>
      <c r="AC41" s="2"/>
      <c r="AD41" s="2"/>
    </row>
    <row r="42" spans="1:30" x14ac:dyDescent="0.25">
      <c r="A42" s="74"/>
      <c r="B42" s="165"/>
      <c r="C42" s="50"/>
      <c r="D42" s="165"/>
      <c r="E42" s="166"/>
      <c r="G42" s="50"/>
      <c r="H42" s="53"/>
      <c r="I42" s="50"/>
      <c r="J42" s="26"/>
      <c r="K42" s="26"/>
      <c r="L42" s="26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165"/>
      <c r="X42" s="50"/>
      <c r="Y42" s="2"/>
      <c r="Z42" s="2"/>
      <c r="AA42" s="2"/>
      <c r="AB42" s="2"/>
      <c r="AC42" s="2"/>
      <c r="AD42" s="2"/>
    </row>
    <row r="43" spans="1:30" x14ac:dyDescent="0.25">
      <c r="A43" s="74"/>
      <c r="B43" s="165"/>
      <c r="C43" s="50"/>
      <c r="D43" s="165"/>
      <c r="E43" s="166"/>
      <c r="G43" s="50"/>
      <c r="H43" s="53"/>
      <c r="I43" s="50"/>
      <c r="J43" s="26"/>
      <c r="K43" s="26"/>
      <c r="L43" s="26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165"/>
      <c r="X43" s="50"/>
      <c r="Y43" s="2"/>
      <c r="Z43" s="2"/>
      <c r="AA43" s="2"/>
      <c r="AB43" s="2"/>
      <c r="AC43" s="2"/>
      <c r="AD43" s="2"/>
    </row>
    <row r="44" spans="1:30" x14ac:dyDescent="0.25">
      <c r="A44" s="74"/>
      <c r="B44" s="165"/>
      <c r="C44" s="50"/>
      <c r="D44" s="165"/>
      <c r="E44" s="166"/>
      <c r="G44" s="50"/>
      <c r="H44" s="53"/>
      <c r="I44" s="50"/>
      <c r="J44" s="26"/>
      <c r="K44" s="26"/>
      <c r="L44" s="26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165"/>
      <c r="X44" s="50"/>
      <c r="Y44" s="2"/>
      <c r="Z44" s="2"/>
      <c r="AA44" s="2"/>
      <c r="AB44" s="2"/>
      <c r="AC44" s="2"/>
      <c r="AD44" s="2"/>
    </row>
    <row r="45" spans="1:30" x14ac:dyDescent="0.25">
      <c r="A45" s="74"/>
      <c r="B45" s="165"/>
      <c r="C45" s="50"/>
      <c r="D45" s="165"/>
      <c r="E45" s="166"/>
      <c r="G45" s="50"/>
      <c r="H45" s="53"/>
      <c r="I45" s="50"/>
      <c r="J45" s="26"/>
      <c r="K45" s="26"/>
      <c r="L45" s="26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165"/>
      <c r="X45" s="50"/>
      <c r="Y45" s="2"/>
      <c r="Z45" s="2"/>
      <c r="AA45" s="2"/>
      <c r="AB45" s="2"/>
      <c r="AC45" s="2"/>
      <c r="AD45" s="2"/>
    </row>
    <row r="46" spans="1:30" x14ac:dyDescent="0.25">
      <c r="A46" s="74"/>
      <c r="B46" s="165"/>
      <c r="C46" s="50"/>
      <c r="D46" s="165"/>
      <c r="E46" s="166"/>
      <c r="G46" s="50"/>
      <c r="H46" s="53"/>
      <c r="I46" s="50"/>
      <c r="J46" s="26"/>
      <c r="K46" s="26"/>
      <c r="L46" s="26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165"/>
      <c r="X46" s="50"/>
      <c r="Y46" s="2"/>
      <c r="Z46" s="2"/>
      <c r="AA46" s="2"/>
      <c r="AB46" s="2"/>
      <c r="AC46" s="2"/>
      <c r="AD46" s="2"/>
    </row>
    <row r="47" spans="1:30" x14ac:dyDescent="0.25">
      <c r="A47" s="74"/>
      <c r="B47" s="165"/>
      <c r="C47" s="50"/>
      <c r="D47" s="165"/>
      <c r="E47" s="166"/>
      <c r="G47" s="50"/>
      <c r="H47" s="53"/>
      <c r="I47" s="50"/>
      <c r="J47" s="26"/>
      <c r="K47" s="26"/>
      <c r="L47" s="26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165"/>
      <c r="X47" s="50"/>
      <c r="Y47" s="2"/>
      <c r="Z47" s="2"/>
      <c r="AA47" s="2"/>
      <c r="AB47" s="2"/>
      <c r="AC47" s="2"/>
      <c r="AD47" s="2"/>
    </row>
    <row r="48" spans="1:30" x14ac:dyDescent="0.25">
      <c r="A48" s="74"/>
      <c r="B48" s="165"/>
      <c r="C48" s="50"/>
      <c r="D48" s="165"/>
      <c r="E48" s="166"/>
      <c r="G48" s="50"/>
      <c r="H48" s="53"/>
      <c r="I48" s="50"/>
      <c r="J48" s="26"/>
      <c r="K48" s="26"/>
      <c r="L48" s="26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165"/>
      <c r="X48" s="50"/>
      <c r="Y48" s="2"/>
      <c r="Z48" s="2"/>
      <c r="AA48" s="2"/>
      <c r="AB48" s="2"/>
      <c r="AC48" s="2"/>
      <c r="AD48" s="2"/>
    </row>
    <row r="49" spans="1:30" x14ac:dyDescent="0.25">
      <c r="A49" s="74"/>
      <c r="B49" s="165"/>
      <c r="C49" s="50"/>
      <c r="D49" s="165"/>
      <c r="E49" s="166"/>
      <c r="G49" s="50"/>
      <c r="H49" s="53"/>
      <c r="I49" s="50"/>
      <c r="J49" s="26"/>
      <c r="K49" s="26"/>
      <c r="L49" s="26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165"/>
      <c r="X49" s="50"/>
      <c r="Y49" s="2"/>
      <c r="Z49" s="2"/>
      <c r="AA49" s="2"/>
      <c r="AB49" s="2"/>
      <c r="AC49" s="2"/>
      <c r="AD49" s="2"/>
    </row>
    <row r="50" spans="1:30" x14ac:dyDescent="0.25">
      <c r="A50" s="74"/>
      <c r="B50" s="165"/>
      <c r="C50" s="50"/>
      <c r="D50" s="165"/>
      <c r="E50" s="166"/>
      <c r="G50" s="50"/>
      <c r="H50" s="53"/>
      <c r="I50" s="50"/>
      <c r="J50" s="26"/>
      <c r="K50" s="26"/>
      <c r="L50" s="26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165"/>
      <c r="X50" s="50"/>
      <c r="Y50" s="2"/>
      <c r="Z50" s="2"/>
      <c r="AA50" s="2"/>
      <c r="AB50" s="2"/>
      <c r="AC50" s="2"/>
      <c r="AD50" s="2"/>
    </row>
    <row r="51" spans="1:30" x14ac:dyDescent="0.25">
      <c r="A51" s="74"/>
      <c r="B51" s="165"/>
      <c r="C51" s="50"/>
      <c r="D51" s="165"/>
      <c r="E51" s="166"/>
      <c r="G51" s="50"/>
      <c r="H51" s="53"/>
      <c r="I51" s="50"/>
      <c r="J51" s="26"/>
      <c r="K51" s="26"/>
      <c r="L51" s="26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165"/>
      <c r="X51" s="50"/>
      <c r="Y51" s="2"/>
      <c r="Z51" s="2"/>
      <c r="AA51" s="2"/>
      <c r="AB51" s="2"/>
      <c r="AC51" s="2"/>
      <c r="AD51" s="2"/>
    </row>
    <row r="52" spans="1:30" x14ac:dyDescent="0.25">
      <c r="A52" s="74"/>
      <c r="B52" s="165"/>
      <c r="C52" s="50"/>
      <c r="D52" s="165"/>
      <c r="E52" s="166"/>
      <c r="G52" s="50"/>
      <c r="H52" s="53"/>
      <c r="I52" s="50"/>
      <c r="J52" s="26"/>
      <c r="K52" s="26"/>
      <c r="L52" s="26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165"/>
      <c r="X52" s="50"/>
      <c r="Y52" s="2"/>
      <c r="Z52" s="2"/>
      <c r="AA52" s="2"/>
      <c r="AB52" s="2"/>
      <c r="AC52" s="2"/>
      <c r="AD52" s="2"/>
    </row>
    <row r="53" spans="1:30" x14ac:dyDescent="0.25">
      <c r="A53" s="74"/>
      <c r="B53" s="165"/>
      <c r="C53" s="50"/>
      <c r="D53" s="165"/>
      <c r="E53" s="166"/>
      <c r="G53" s="50"/>
      <c r="H53" s="53"/>
      <c r="I53" s="50"/>
      <c r="J53" s="26"/>
      <c r="K53" s="26"/>
      <c r="L53" s="26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165"/>
      <c r="X53" s="50"/>
      <c r="Y53" s="2"/>
      <c r="Z53" s="2"/>
      <c r="AA53" s="2"/>
      <c r="AB53" s="2"/>
      <c r="AC53" s="2"/>
      <c r="AD53" s="2"/>
    </row>
    <row r="54" spans="1:30" x14ac:dyDescent="0.25">
      <c r="A54" s="74"/>
      <c r="B54" s="165"/>
      <c r="C54" s="50"/>
      <c r="D54" s="165"/>
      <c r="E54" s="166"/>
      <c r="G54" s="50"/>
      <c r="H54" s="53"/>
      <c r="I54" s="50"/>
      <c r="J54" s="26"/>
      <c r="K54" s="26"/>
      <c r="L54" s="26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165"/>
      <c r="X54" s="50"/>
      <c r="Y54" s="2"/>
      <c r="Z54" s="2"/>
      <c r="AA54" s="2"/>
      <c r="AB54" s="2"/>
      <c r="AC54" s="2"/>
      <c r="AD54" s="2"/>
    </row>
    <row r="55" spans="1:30" x14ac:dyDescent="0.25">
      <c r="A55" s="74"/>
      <c r="B55" s="165"/>
      <c r="C55" s="50"/>
      <c r="D55" s="165"/>
      <c r="E55" s="166"/>
      <c r="G55" s="50"/>
      <c r="H55" s="53"/>
      <c r="I55" s="50"/>
      <c r="J55" s="26"/>
      <c r="K55" s="26"/>
      <c r="L55" s="26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165"/>
      <c r="X55" s="50"/>
      <c r="Y55" s="2"/>
      <c r="Z55" s="2"/>
      <c r="AA55" s="2"/>
      <c r="AB55" s="2"/>
      <c r="AC55" s="2"/>
      <c r="AD55" s="2"/>
    </row>
    <row r="56" spans="1:30" x14ac:dyDescent="0.25">
      <c r="A56" s="74"/>
      <c r="B56" s="165"/>
      <c r="C56" s="50"/>
      <c r="D56" s="165"/>
      <c r="E56" s="166"/>
      <c r="G56" s="50"/>
      <c r="H56" s="53"/>
      <c r="I56" s="50"/>
      <c r="J56" s="26"/>
      <c r="K56" s="26"/>
      <c r="L56" s="26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165"/>
      <c r="X56" s="50"/>
      <c r="Y56" s="2"/>
      <c r="Z56" s="2"/>
      <c r="AA56" s="2"/>
      <c r="AB56" s="2"/>
      <c r="AC56" s="2"/>
      <c r="AD56" s="2"/>
    </row>
    <row r="57" spans="1:30" x14ac:dyDescent="0.25">
      <c r="A57" s="74"/>
      <c r="B57" s="165"/>
      <c r="C57" s="50"/>
      <c r="D57" s="165"/>
      <c r="E57" s="166"/>
      <c r="G57" s="50"/>
      <c r="H57" s="53"/>
      <c r="I57" s="50"/>
      <c r="J57" s="26"/>
      <c r="K57" s="26"/>
      <c r="L57" s="26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165"/>
      <c r="X57" s="50"/>
      <c r="Y57" s="2"/>
      <c r="Z57" s="2"/>
      <c r="AA57" s="2"/>
      <c r="AB57" s="2"/>
      <c r="AC57" s="2"/>
      <c r="AD57" s="2"/>
    </row>
    <row r="58" spans="1:30" x14ac:dyDescent="0.25">
      <c r="A58" s="74"/>
      <c r="B58" s="165"/>
      <c r="C58" s="50"/>
      <c r="D58" s="165"/>
      <c r="E58" s="166"/>
      <c r="G58" s="50"/>
      <c r="H58" s="53"/>
      <c r="I58" s="50"/>
      <c r="J58" s="26"/>
      <c r="K58" s="26"/>
      <c r="L58" s="26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165"/>
      <c r="X58" s="50"/>
      <c r="Y58" s="2"/>
      <c r="Z58" s="2"/>
      <c r="AA58" s="2"/>
      <c r="AB58" s="2"/>
      <c r="AC58" s="2"/>
      <c r="AD58" s="2"/>
    </row>
    <row r="59" spans="1:30" x14ac:dyDescent="0.25">
      <c r="A59" s="74"/>
      <c r="B59" s="165"/>
      <c r="C59" s="50"/>
      <c r="D59" s="165"/>
      <c r="E59" s="166"/>
      <c r="G59" s="50"/>
      <c r="H59" s="53"/>
      <c r="I59" s="50"/>
      <c r="J59" s="26"/>
      <c r="K59" s="26"/>
      <c r="L59" s="26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165"/>
      <c r="X59" s="50"/>
      <c r="Y59" s="2"/>
      <c r="Z59" s="2"/>
      <c r="AA59" s="2"/>
      <c r="AB59" s="2"/>
      <c r="AC59" s="2"/>
      <c r="AD59" s="2"/>
    </row>
    <row r="60" spans="1:30" x14ac:dyDescent="0.25">
      <c r="A60" s="74"/>
      <c r="B60" s="165"/>
      <c r="C60" s="50"/>
      <c r="D60" s="165"/>
      <c r="E60" s="166"/>
      <c r="G60" s="50"/>
      <c r="H60" s="53"/>
      <c r="I60" s="50"/>
      <c r="J60" s="26"/>
      <c r="K60" s="26"/>
      <c r="L60" s="26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165"/>
      <c r="X60" s="50"/>
      <c r="Y60" s="2"/>
      <c r="Z60" s="2"/>
      <c r="AA60" s="2"/>
      <c r="AB60" s="2"/>
      <c r="AC60" s="2"/>
      <c r="AD60" s="2"/>
    </row>
    <row r="61" spans="1:30" x14ac:dyDescent="0.25">
      <c r="A61" s="74"/>
      <c r="B61" s="165"/>
      <c r="C61" s="50"/>
      <c r="D61" s="165"/>
      <c r="E61" s="166"/>
      <c r="G61" s="50"/>
      <c r="H61" s="53"/>
      <c r="I61" s="50"/>
      <c r="J61" s="26"/>
      <c r="K61" s="26"/>
      <c r="L61" s="26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165"/>
      <c r="X61" s="50"/>
      <c r="Y61" s="2"/>
      <c r="Z61" s="2"/>
      <c r="AA61" s="2"/>
      <c r="AB61" s="2"/>
      <c r="AC61" s="2"/>
      <c r="AD61" s="2"/>
    </row>
    <row r="62" spans="1:30" x14ac:dyDescent="0.25">
      <c r="A62" s="74"/>
      <c r="B62" s="165"/>
      <c r="C62" s="50"/>
      <c r="D62" s="165"/>
      <c r="E62" s="166"/>
      <c r="G62" s="50"/>
      <c r="H62" s="53"/>
      <c r="I62" s="50"/>
      <c r="J62" s="26"/>
      <c r="K62" s="26"/>
      <c r="L62" s="26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165"/>
      <c r="X62" s="50"/>
      <c r="Y62" s="2"/>
      <c r="Z62" s="2"/>
      <c r="AA62" s="2"/>
      <c r="AB62" s="2"/>
      <c r="AC62" s="2"/>
      <c r="AD62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2"/>
  <sheetViews>
    <sheetView zoomScale="97" zoomScaleNormal="97" workbookViewId="0"/>
  </sheetViews>
  <sheetFormatPr defaultRowHeight="15" x14ac:dyDescent="0.25"/>
  <cols>
    <col min="1" max="1" width="0.85546875" style="107" customWidth="1"/>
    <col min="2" max="2" width="7.5703125" style="150" customWidth="1"/>
    <col min="3" max="3" width="10.42578125" style="207" customWidth="1"/>
    <col min="4" max="4" width="5.85546875" style="150" customWidth="1"/>
    <col min="5" max="7" width="5.7109375" style="151" customWidth="1"/>
    <col min="8" max="8" width="10.7109375" style="151" customWidth="1"/>
    <col min="9" max="9" width="0.5703125" style="151" customWidth="1"/>
    <col min="10" max="12" width="5.7109375" style="151" customWidth="1"/>
    <col min="13" max="13" width="10.7109375" style="151" customWidth="1"/>
    <col min="14" max="16" width="6.28515625" style="151" customWidth="1"/>
    <col min="17" max="17" width="10.5703125" style="151" customWidth="1"/>
    <col min="18" max="20" width="3.7109375" style="152" customWidth="1"/>
    <col min="21" max="21" width="0.5703125" style="208" customWidth="1"/>
    <col min="22" max="25" width="16.7109375" style="188" customWidth="1"/>
    <col min="26" max="26" width="14.7109375" style="188" customWidth="1"/>
    <col min="27" max="27" width="15.28515625" style="188" customWidth="1"/>
    <col min="28" max="28" width="16.5703125" style="188" customWidth="1"/>
    <col min="29" max="29" width="37.85546875" style="188" customWidth="1"/>
    <col min="30" max="30" width="24.28515625" style="188" customWidth="1"/>
    <col min="31" max="31" width="9.140625" style="188"/>
    <col min="32" max="16384" width="9.140625" style="107"/>
  </cols>
  <sheetData>
    <row r="1" spans="1:31" s="84" customFormat="1" ht="18.75" customHeight="1" x14ac:dyDescent="0.3">
      <c r="A1" s="80"/>
      <c r="B1" s="81" t="s">
        <v>60</v>
      </c>
      <c r="C1" s="172"/>
      <c r="D1" s="83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  <c r="S1" s="83"/>
      <c r="T1" s="83"/>
      <c r="U1" s="173"/>
      <c r="V1" s="174"/>
      <c r="W1" s="174"/>
      <c r="X1" s="174"/>
      <c r="Y1" s="174"/>
      <c r="Z1" s="175"/>
      <c r="AA1" s="176"/>
      <c r="AB1" s="177"/>
      <c r="AC1" s="177"/>
      <c r="AD1" s="177"/>
      <c r="AE1" s="178"/>
    </row>
    <row r="2" spans="1:31" s="91" customFormat="1" ht="18" customHeight="1" x14ac:dyDescent="0.25">
      <c r="A2" s="85"/>
      <c r="B2" s="86" t="s">
        <v>34</v>
      </c>
      <c r="C2" s="179"/>
      <c r="D2" s="87" t="s">
        <v>56</v>
      </c>
      <c r="E2" s="88"/>
      <c r="F2" s="89"/>
      <c r="G2" s="90"/>
      <c r="H2" s="89"/>
      <c r="I2" s="89"/>
      <c r="J2" s="90"/>
      <c r="K2" s="89"/>
      <c r="L2" s="90"/>
      <c r="M2" s="89"/>
      <c r="N2" s="89"/>
      <c r="O2" s="90"/>
      <c r="P2" s="89"/>
      <c r="Q2" s="88"/>
      <c r="R2" s="90"/>
      <c r="S2" s="90"/>
      <c r="T2" s="90"/>
      <c r="U2" s="14"/>
      <c r="V2" s="14"/>
      <c r="W2" s="14"/>
      <c r="X2" s="14"/>
      <c r="Y2" s="14"/>
      <c r="Z2" s="175"/>
      <c r="AA2" s="176"/>
      <c r="AB2" s="177"/>
      <c r="AC2" s="177"/>
      <c r="AD2" s="177"/>
      <c r="AE2" s="180"/>
    </row>
    <row r="3" spans="1:31" s="101" customFormat="1" ht="15" customHeight="1" x14ac:dyDescent="0.25">
      <c r="A3" s="50"/>
      <c r="B3" s="92" t="s">
        <v>61</v>
      </c>
      <c r="C3" s="146" t="s">
        <v>12</v>
      </c>
      <c r="D3" s="94"/>
      <c r="E3" s="95"/>
      <c r="F3" s="94"/>
      <c r="G3" s="94"/>
      <c r="H3" s="96"/>
      <c r="I3" s="97"/>
      <c r="J3" s="98" t="s">
        <v>14</v>
      </c>
      <c r="K3" s="99"/>
      <c r="L3" s="94"/>
      <c r="M3" s="96"/>
      <c r="N3" s="98" t="s">
        <v>15</v>
      </c>
      <c r="O3" s="99"/>
      <c r="P3" s="106"/>
      <c r="Q3" s="96"/>
      <c r="R3" s="100" t="s">
        <v>62</v>
      </c>
      <c r="S3" s="94"/>
      <c r="T3" s="96"/>
      <c r="U3" s="181"/>
      <c r="V3" s="182" t="s">
        <v>69</v>
      </c>
      <c r="W3" s="183"/>
      <c r="X3" s="183"/>
      <c r="Y3" s="183"/>
      <c r="Z3" s="175"/>
      <c r="AA3" s="176"/>
      <c r="AB3" s="177"/>
      <c r="AC3" s="177"/>
      <c r="AD3" s="177"/>
      <c r="AE3" s="184"/>
    </row>
    <row r="4" spans="1:31" ht="15" customHeight="1" x14ac:dyDescent="0.25">
      <c r="A4" s="50"/>
      <c r="B4" s="102" t="s">
        <v>0</v>
      </c>
      <c r="C4" s="185" t="s">
        <v>1</v>
      </c>
      <c r="D4" s="102" t="s">
        <v>4</v>
      </c>
      <c r="E4" s="102" t="s">
        <v>63</v>
      </c>
      <c r="F4" s="102" t="s">
        <v>64</v>
      </c>
      <c r="G4" s="103" t="s">
        <v>31</v>
      </c>
      <c r="H4" s="102" t="s">
        <v>65</v>
      </c>
      <c r="I4" s="104"/>
      <c r="J4" s="102" t="s">
        <v>63</v>
      </c>
      <c r="K4" s="102" t="s">
        <v>64</v>
      </c>
      <c r="L4" s="105" t="s">
        <v>31</v>
      </c>
      <c r="M4" s="102" t="s">
        <v>65</v>
      </c>
      <c r="N4" s="102" t="s">
        <v>63</v>
      </c>
      <c r="O4" s="102" t="s">
        <v>64</v>
      </c>
      <c r="P4" s="102" t="s">
        <v>31</v>
      </c>
      <c r="Q4" s="102" t="s">
        <v>65</v>
      </c>
      <c r="R4" s="103">
        <v>1</v>
      </c>
      <c r="S4" s="106">
        <v>2</v>
      </c>
      <c r="T4" s="102">
        <v>3</v>
      </c>
      <c r="U4" s="33"/>
      <c r="V4" s="19" t="s">
        <v>103</v>
      </c>
      <c r="W4" s="186" t="s">
        <v>104</v>
      </c>
      <c r="X4" s="186" t="s">
        <v>105</v>
      </c>
      <c r="Y4" s="187" t="s">
        <v>106</v>
      </c>
      <c r="Z4" s="175"/>
      <c r="AA4" s="176"/>
      <c r="AB4" s="177"/>
      <c r="AC4" s="177"/>
      <c r="AD4" s="177"/>
    </row>
    <row r="5" spans="1:31" ht="15" customHeight="1" x14ac:dyDescent="0.25">
      <c r="A5" s="50"/>
      <c r="B5" s="27">
        <v>1997</v>
      </c>
      <c r="C5" s="41" t="s">
        <v>36</v>
      </c>
      <c r="D5" s="27" t="s">
        <v>66</v>
      </c>
      <c r="E5" s="27">
        <v>28</v>
      </c>
      <c r="F5" s="27">
        <v>12</v>
      </c>
      <c r="G5" s="27">
        <v>16</v>
      </c>
      <c r="H5" s="42">
        <v>0.42857142857142855</v>
      </c>
      <c r="I5" s="33"/>
      <c r="J5" s="27"/>
      <c r="K5" s="27"/>
      <c r="L5" s="27"/>
      <c r="M5" s="42"/>
      <c r="N5" s="27"/>
      <c r="O5" s="27"/>
      <c r="P5" s="27"/>
      <c r="Q5" s="27"/>
      <c r="R5" s="28"/>
      <c r="S5" s="30"/>
      <c r="T5" s="27"/>
      <c r="U5" s="33"/>
      <c r="V5" s="41"/>
      <c r="W5" s="41"/>
      <c r="X5" s="41"/>
      <c r="Y5" s="13"/>
      <c r="Z5" s="175"/>
      <c r="AA5" s="176"/>
      <c r="AB5" s="177"/>
      <c r="AC5" s="177"/>
      <c r="AD5" s="177"/>
    </row>
    <row r="6" spans="1:31" ht="15" customHeight="1" x14ac:dyDescent="0.25">
      <c r="A6" s="50"/>
      <c r="B6" s="27">
        <v>1998</v>
      </c>
      <c r="C6" s="41" t="s">
        <v>36</v>
      </c>
      <c r="D6" s="27" t="s">
        <v>35</v>
      </c>
      <c r="E6" s="27">
        <v>28</v>
      </c>
      <c r="F6" s="27">
        <v>6</v>
      </c>
      <c r="G6" s="27">
        <v>22</v>
      </c>
      <c r="H6" s="42">
        <v>0.21428571428571427</v>
      </c>
      <c r="I6" s="33"/>
      <c r="J6" s="27"/>
      <c r="K6" s="27"/>
      <c r="L6" s="27"/>
      <c r="M6" s="42"/>
      <c r="N6" s="27">
        <v>4</v>
      </c>
      <c r="O6" s="27">
        <v>3</v>
      </c>
      <c r="P6" s="27">
        <v>1</v>
      </c>
      <c r="Q6" s="42">
        <v>0.75</v>
      </c>
      <c r="R6" s="28"/>
      <c r="S6" s="30"/>
      <c r="T6" s="27"/>
      <c r="U6" s="181"/>
      <c r="V6" s="41"/>
      <c r="W6" s="41"/>
      <c r="X6" s="41"/>
      <c r="Y6" s="13"/>
      <c r="Z6" s="175"/>
      <c r="AA6" s="176"/>
      <c r="AB6" s="177"/>
      <c r="AC6" s="177"/>
      <c r="AD6" s="177"/>
    </row>
    <row r="7" spans="1:31" ht="15" customHeight="1" x14ac:dyDescent="0.25">
      <c r="A7" s="50"/>
      <c r="B7" s="109">
        <v>2011</v>
      </c>
      <c r="C7" s="189" t="s">
        <v>36</v>
      </c>
      <c r="D7" s="110" t="s">
        <v>44</v>
      </c>
      <c r="E7" s="111" t="s">
        <v>67</v>
      </c>
      <c r="F7" s="109"/>
      <c r="G7" s="110"/>
      <c r="H7" s="112"/>
      <c r="I7" s="33"/>
      <c r="J7" s="113"/>
      <c r="K7" s="113"/>
      <c r="L7" s="113"/>
      <c r="M7" s="114"/>
      <c r="N7" s="113"/>
      <c r="O7" s="113"/>
      <c r="P7" s="113"/>
      <c r="Q7" s="114"/>
      <c r="R7" s="115"/>
      <c r="S7" s="116"/>
      <c r="T7" s="113"/>
      <c r="U7" s="33"/>
      <c r="V7" s="41"/>
      <c r="W7" s="41"/>
      <c r="X7" s="41"/>
      <c r="Y7" s="13"/>
      <c r="Z7" s="175"/>
      <c r="AA7" s="176"/>
      <c r="AB7" s="177"/>
      <c r="AC7" s="177"/>
      <c r="AD7" s="177"/>
    </row>
    <row r="8" spans="1:31" ht="15" customHeight="1" x14ac:dyDescent="0.25">
      <c r="A8" s="50"/>
      <c r="B8" s="34">
        <v>2013</v>
      </c>
      <c r="C8" s="36" t="s">
        <v>36</v>
      </c>
      <c r="D8" s="34" t="s">
        <v>52</v>
      </c>
      <c r="E8" s="36" t="s">
        <v>68</v>
      </c>
      <c r="F8" s="34"/>
      <c r="G8" s="37"/>
      <c r="H8" s="38"/>
      <c r="I8" s="33"/>
      <c r="J8" s="27"/>
      <c r="K8" s="27"/>
      <c r="L8" s="27"/>
      <c r="M8" s="42"/>
      <c r="N8" s="27"/>
      <c r="O8" s="27"/>
      <c r="P8" s="27"/>
      <c r="Q8" s="42"/>
      <c r="R8" s="28"/>
      <c r="S8" s="30"/>
      <c r="T8" s="27"/>
      <c r="U8" s="33"/>
      <c r="V8" s="41"/>
      <c r="W8" s="41"/>
      <c r="X8" s="41"/>
      <c r="Y8" s="13"/>
      <c r="Z8" s="175"/>
      <c r="AA8" s="176"/>
      <c r="AB8" s="177"/>
      <c r="AC8" s="177"/>
      <c r="AD8" s="177"/>
    </row>
    <row r="9" spans="1:31" ht="15" customHeight="1" x14ac:dyDescent="0.25">
      <c r="A9" s="50"/>
      <c r="B9" s="34">
        <v>2014</v>
      </c>
      <c r="C9" s="36" t="s">
        <v>36</v>
      </c>
      <c r="D9" s="34" t="s">
        <v>47</v>
      </c>
      <c r="E9" s="36" t="s">
        <v>107</v>
      </c>
      <c r="F9" s="34"/>
      <c r="G9" s="37"/>
      <c r="H9" s="38"/>
      <c r="I9" s="33"/>
      <c r="J9" s="113"/>
      <c r="K9" s="113"/>
      <c r="L9" s="113"/>
      <c r="M9" s="114"/>
      <c r="N9" s="113"/>
      <c r="O9" s="113"/>
      <c r="P9" s="113"/>
      <c r="Q9" s="114"/>
      <c r="R9" s="115"/>
      <c r="S9" s="116"/>
      <c r="T9" s="113"/>
      <c r="U9" s="181"/>
      <c r="V9" s="41"/>
      <c r="W9" s="41"/>
      <c r="X9" s="41"/>
      <c r="Y9" s="13"/>
      <c r="Z9" s="175"/>
      <c r="AA9" s="176"/>
      <c r="AB9" s="177"/>
      <c r="AC9" s="177"/>
      <c r="AD9" s="177"/>
    </row>
    <row r="10" spans="1:31" ht="15" customHeight="1" x14ac:dyDescent="0.2">
      <c r="A10" s="50"/>
      <c r="B10" s="117" t="s">
        <v>7</v>
      </c>
      <c r="C10" s="146"/>
      <c r="D10" s="118"/>
      <c r="E10" s="105">
        <f>SUM(E5:E8)</f>
        <v>56</v>
      </c>
      <c r="F10" s="105">
        <f>SUM(F5:F8)</f>
        <v>18</v>
      </c>
      <c r="G10" s="105">
        <f>SUM(G5:G8)</f>
        <v>38</v>
      </c>
      <c r="H10" s="119">
        <f t="shared" ref="H10" si="0">PRODUCT(F10/E10)</f>
        <v>0.32142857142857145</v>
      </c>
      <c r="I10" s="104"/>
      <c r="J10" s="105">
        <f>SUM(J7:J8)</f>
        <v>0</v>
      </c>
      <c r="K10" s="105">
        <f>SUM(K7:K8)</f>
        <v>0</v>
      </c>
      <c r="L10" s="105">
        <f>SUM(L7:L8)</f>
        <v>0</v>
      </c>
      <c r="M10" s="119">
        <v>0</v>
      </c>
      <c r="N10" s="105">
        <f>SUM(N5:N8)</f>
        <v>4</v>
      </c>
      <c r="O10" s="105">
        <f>SUM(O5:O8)</f>
        <v>3</v>
      </c>
      <c r="P10" s="105">
        <f>SUM(P5:P8)</f>
        <v>1</v>
      </c>
      <c r="Q10" s="119">
        <f t="shared" ref="Q10" si="1">PRODUCT(O10/N10)</f>
        <v>0.75</v>
      </c>
      <c r="R10" s="105">
        <f>SUM(R7:R8)</f>
        <v>0</v>
      </c>
      <c r="S10" s="105">
        <f>SUM(S7:S8)</f>
        <v>0</v>
      </c>
      <c r="T10" s="105">
        <f>SUM(T7:T8)</f>
        <v>0</v>
      </c>
      <c r="U10" s="190"/>
      <c r="V10" s="191"/>
      <c r="W10" s="191"/>
      <c r="X10" s="191"/>
      <c r="Y10" s="192"/>
      <c r="Z10" s="175"/>
      <c r="AA10" s="176"/>
      <c r="AB10" s="177"/>
      <c r="AC10" s="177"/>
      <c r="AD10" s="177"/>
    </row>
    <row r="11" spans="1:31" ht="15" customHeight="1" x14ac:dyDescent="0.25">
      <c r="A11" s="50"/>
      <c r="B11" s="120"/>
      <c r="C11" s="193"/>
      <c r="D11" s="121"/>
      <c r="E11" s="121"/>
      <c r="F11" s="121"/>
      <c r="G11" s="121"/>
      <c r="H11" s="121"/>
      <c r="I11" s="122"/>
      <c r="J11" s="121"/>
      <c r="K11" s="121"/>
      <c r="L11" s="121"/>
      <c r="M11" s="121"/>
      <c r="N11" s="121"/>
      <c r="O11" s="121"/>
      <c r="P11" s="121"/>
      <c r="Q11" s="121"/>
      <c r="R11" s="126"/>
      <c r="S11" s="126"/>
      <c r="T11" s="126"/>
      <c r="U11" s="194"/>
      <c r="V11" s="177"/>
      <c r="W11" s="177"/>
      <c r="X11" s="177"/>
      <c r="Y11" s="177"/>
      <c r="Z11" s="177"/>
      <c r="AA11" s="177"/>
      <c r="AB11" s="177"/>
      <c r="AC11" s="177"/>
      <c r="AD11" s="177"/>
    </row>
    <row r="12" spans="1:31" ht="15" customHeight="1" x14ac:dyDescent="0.25">
      <c r="A12" s="50"/>
      <c r="B12" s="100" t="s">
        <v>24</v>
      </c>
      <c r="C12" s="195"/>
      <c r="D12" s="123"/>
      <c r="E12" s="99" t="s">
        <v>63</v>
      </c>
      <c r="F12" s="99" t="s">
        <v>64</v>
      </c>
      <c r="G12" s="96" t="s">
        <v>31</v>
      </c>
      <c r="H12" s="99" t="s">
        <v>65</v>
      </c>
      <c r="I12" s="124"/>
      <c r="J12" s="125" t="s">
        <v>69</v>
      </c>
      <c r="K12" s="118"/>
      <c r="L12" s="118"/>
      <c r="M12" s="102" t="s">
        <v>70</v>
      </c>
      <c r="N12" s="102" t="s">
        <v>63</v>
      </c>
      <c r="O12" s="102" t="s">
        <v>64</v>
      </c>
      <c r="P12" s="102" t="s">
        <v>31</v>
      </c>
      <c r="Q12" s="102" t="s">
        <v>65</v>
      </c>
      <c r="R12" s="196"/>
      <c r="S12" s="196"/>
      <c r="T12" s="196"/>
      <c r="U12" s="33"/>
      <c r="V12" s="196" t="s">
        <v>78</v>
      </c>
      <c r="W12" s="50" t="s">
        <v>51</v>
      </c>
      <c r="X12" s="197"/>
      <c r="Y12" s="177"/>
      <c r="Z12" s="177"/>
      <c r="AA12" s="177"/>
      <c r="AB12" s="177"/>
      <c r="AC12" s="177"/>
      <c r="AD12" s="177"/>
    </row>
    <row r="13" spans="1:31" ht="15" customHeight="1" x14ac:dyDescent="0.25">
      <c r="A13" s="50"/>
      <c r="B13" s="127" t="s">
        <v>12</v>
      </c>
      <c r="C13" s="130"/>
      <c r="D13" s="128"/>
      <c r="E13" s="92">
        <f>PRODUCT(E10)</f>
        <v>56</v>
      </c>
      <c r="F13" s="92">
        <f t="shared" ref="F13:H13" si="2">PRODUCT(F10)</f>
        <v>18</v>
      </c>
      <c r="G13" s="92">
        <f t="shared" si="2"/>
        <v>38</v>
      </c>
      <c r="H13" s="129">
        <f t="shared" si="2"/>
        <v>0.32142857142857145</v>
      </c>
      <c r="I13" s="124"/>
      <c r="J13" s="127" t="s">
        <v>71</v>
      </c>
      <c r="K13" s="130"/>
      <c r="L13" s="130"/>
      <c r="M13" s="131"/>
      <c r="N13" s="92"/>
      <c r="O13" s="92"/>
      <c r="P13" s="92"/>
      <c r="Q13" s="132"/>
      <c r="R13" s="196"/>
      <c r="S13" s="196"/>
      <c r="T13" s="196"/>
      <c r="U13" s="33"/>
      <c r="V13" s="177"/>
      <c r="W13" s="196"/>
      <c r="X13" s="197"/>
      <c r="Y13" s="177"/>
      <c r="Z13" s="177"/>
      <c r="AA13" s="177"/>
      <c r="AB13" s="177"/>
      <c r="AC13" s="177"/>
      <c r="AD13" s="177"/>
    </row>
    <row r="14" spans="1:31" ht="15" customHeight="1" x14ac:dyDescent="0.25">
      <c r="A14" s="50"/>
      <c r="B14" s="133" t="s">
        <v>14</v>
      </c>
      <c r="C14" s="198"/>
      <c r="D14" s="134"/>
      <c r="E14" s="92"/>
      <c r="F14" s="92"/>
      <c r="G14" s="92"/>
      <c r="H14" s="132"/>
      <c r="I14" s="124"/>
      <c r="J14" s="135" t="s">
        <v>72</v>
      </c>
      <c r="K14" s="136"/>
      <c r="L14" s="136"/>
      <c r="M14" s="131"/>
      <c r="N14" s="92"/>
      <c r="O14" s="92"/>
      <c r="P14" s="92"/>
      <c r="Q14" s="132"/>
      <c r="R14" s="196"/>
      <c r="S14" s="196"/>
      <c r="T14" s="196"/>
      <c r="U14" s="33"/>
      <c r="V14" s="177"/>
      <c r="W14" s="196"/>
      <c r="X14" s="177"/>
      <c r="Y14" s="177"/>
      <c r="Z14" s="177"/>
      <c r="AA14" s="177"/>
      <c r="AB14" s="177"/>
      <c r="AC14" s="177"/>
      <c r="AD14" s="177"/>
    </row>
    <row r="15" spans="1:31" ht="15" customHeight="1" x14ac:dyDescent="0.2">
      <c r="A15" s="50"/>
      <c r="B15" s="127" t="s">
        <v>15</v>
      </c>
      <c r="C15" s="130"/>
      <c r="D15" s="128"/>
      <c r="E15" s="92">
        <f>PRODUCT(N10)</f>
        <v>4</v>
      </c>
      <c r="F15" s="92">
        <f t="shared" ref="F15:G15" si="3">PRODUCT(O10)</f>
        <v>3</v>
      </c>
      <c r="G15" s="92">
        <f t="shared" si="3"/>
        <v>1</v>
      </c>
      <c r="H15" s="132">
        <f t="shared" ref="H15:H16" si="4">PRODUCT(F15/E15)</f>
        <v>0.75</v>
      </c>
      <c r="I15" s="124"/>
      <c r="J15" s="127" t="s">
        <v>73</v>
      </c>
      <c r="K15" s="130"/>
      <c r="L15" s="137"/>
      <c r="M15" s="131"/>
      <c r="N15" s="92"/>
      <c r="O15" s="92"/>
      <c r="P15" s="92"/>
      <c r="Q15" s="132"/>
      <c r="R15" s="196"/>
      <c r="S15" s="196"/>
      <c r="T15" s="196"/>
      <c r="U15" s="177"/>
      <c r="V15" s="177"/>
      <c r="W15" s="196"/>
      <c r="X15" s="177"/>
      <c r="Y15" s="177"/>
      <c r="Z15" s="177"/>
      <c r="AA15" s="177"/>
      <c r="AB15" s="177"/>
      <c r="AC15" s="177"/>
      <c r="AD15" s="177"/>
    </row>
    <row r="16" spans="1:31" ht="15" customHeight="1" x14ac:dyDescent="0.2">
      <c r="A16" s="50"/>
      <c r="B16" s="93" t="s">
        <v>25</v>
      </c>
      <c r="C16" s="199"/>
      <c r="D16" s="138"/>
      <c r="E16" s="102">
        <f>SUM(E13:E15)</f>
        <v>60</v>
      </c>
      <c r="F16" s="102">
        <f t="shared" ref="F16:G16" si="5">SUM(F13:F15)</f>
        <v>21</v>
      </c>
      <c r="G16" s="102">
        <f t="shared" si="5"/>
        <v>39</v>
      </c>
      <c r="H16" s="139">
        <f t="shared" si="4"/>
        <v>0.35</v>
      </c>
      <c r="I16" s="200"/>
      <c r="J16" s="93" t="s">
        <v>25</v>
      </c>
      <c r="K16" s="138"/>
      <c r="L16" s="138"/>
      <c r="M16" s="102"/>
      <c r="N16" s="102"/>
      <c r="O16" s="102"/>
      <c r="P16" s="102"/>
      <c r="Q16" s="139"/>
      <c r="R16" s="196"/>
      <c r="S16" s="196"/>
      <c r="T16" s="196"/>
      <c r="U16" s="177"/>
      <c r="V16" s="177"/>
      <c r="W16" s="196"/>
      <c r="X16" s="177"/>
      <c r="Y16" s="177"/>
      <c r="Z16" s="177"/>
      <c r="AA16" s="177"/>
      <c r="AB16" s="177"/>
      <c r="AC16" s="177"/>
      <c r="AD16" s="177"/>
    </row>
    <row r="17" spans="1:31" ht="15" customHeight="1" x14ac:dyDescent="0.2">
      <c r="A17" s="50"/>
      <c r="B17" s="120"/>
      <c r="C17" s="201"/>
      <c r="D17" s="141"/>
      <c r="E17" s="140"/>
      <c r="F17" s="124"/>
      <c r="G17" s="124"/>
      <c r="H17" s="124"/>
      <c r="I17" s="142"/>
      <c r="J17" s="140"/>
      <c r="K17" s="124"/>
      <c r="L17" s="124"/>
      <c r="M17" s="124"/>
      <c r="N17" s="140"/>
      <c r="O17" s="124"/>
      <c r="P17" s="124"/>
      <c r="Q17" s="124"/>
      <c r="R17" s="140"/>
      <c r="S17" s="140"/>
      <c r="T17" s="140"/>
      <c r="U17" s="26"/>
      <c r="V17" s="26"/>
      <c r="W17" s="26"/>
      <c r="X17" s="177"/>
      <c r="Y17" s="177"/>
      <c r="Z17" s="177"/>
      <c r="AA17" s="177"/>
      <c r="AB17" s="177"/>
      <c r="AC17" s="177"/>
      <c r="AD17" s="177"/>
    </row>
    <row r="18" spans="1:31" s="101" customFormat="1" ht="15" customHeight="1" x14ac:dyDescent="0.25">
      <c r="A18" s="50"/>
      <c r="B18" s="92" t="s">
        <v>74</v>
      </c>
      <c r="C18" s="146" t="s">
        <v>12</v>
      </c>
      <c r="D18" s="143"/>
      <c r="E18" s="138"/>
      <c r="F18" s="143"/>
      <c r="G18" s="143"/>
      <c r="H18" s="103"/>
      <c r="I18" s="144"/>
      <c r="J18" s="145" t="s">
        <v>14</v>
      </c>
      <c r="K18" s="102"/>
      <c r="L18" s="143"/>
      <c r="M18" s="103"/>
      <c r="N18" s="145" t="s">
        <v>15</v>
      </c>
      <c r="O18" s="102"/>
      <c r="P18" s="106"/>
      <c r="Q18" s="103"/>
      <c r="R18" s="146" t="s">
        <v>62</v>
      </c>
      <c r="S18" s="143"/>
      <c r="T18" s="103"/>
      <c r="U18" s="202"/>
      <c r="V18" s="182" t="s">
        <v>69</v>
      </c>
      <c r="W18" s="17"/>
      <c r="X18" s="17"/>
      <c r="Y18" s="17"/>
      <c r="Z18" s="175"/>
      <c r="AA18" s="176"/>
      <c r="AB18" s="177"/>
      <c r="AC18" s="177"/>
      <c r="AD18" s="177"/>
      <c r="AE18" s="188"/>
    </row>
    <row r="19" spans="1:31" ht="15" customHeight="1" x14ac:dyDescent="0.25">
      <c r="A19" s="50"/>
      <c r="B19" s="99" t="s">
        <v>0</v>
      </c>
      <c r="C19" s="203" t="s">
        <v>1</v>
      </c>
      <c r="D19" s="99" t="s">
        <v>4</v>
      </c>
      <c r="E19" s="99" t="s">
        <v>63</v>
      </c>
      <c r="F19" s="99" t="s">
        <v>64</v>
      </c>
      <c r="G19" s="96" t="s">
        <v>31</v>
      </c>
      <c r="H19" s="99" t="s">
        <v>65</v>
      </c>
      <c r="I19" s="104"/>
      <c r="J19" s="99" t="s">
        <v>63</v>
      </c>
      <c r="K19" s="99" t="s">
        <v>64</v>
      </c>
      <c r="L19" s="147" t="s">
        <v>31</v>
      </c>
      <c r="M19" s="99" t="s">
        <v>65</v>
      </c>
      <c r="N19" s="99" t="s">
        <v>63</v>
      </c>
      <c r="O19" s="99" t="s">
        <v>64</v>
      </c>
      <c r="P19" s="99" t="s">
        <v>31</v>
      </c>
      <c r="Q19" s="99" t="s">
        <v>65</v>
      </c>
      <c r="R19" s="96">
        <v>1</v>
      </c>
      <c r="S19" s="148">
        <v>2</v>
      </c>
      <c r="T19" s="99">
        <v>3</v>
      </c>
      <c r="U19" s="33"/>
      <c r="V19" s="19" t="s">
        <v>103</v>
      </c>
      <c r="W19" s="186" t="s">
        <v>104</v>
      </c>
      <c r="X19" s="186" t="s">
        <v>105</v>
      </c>
      <c r="Y19" s="187" t="s">
        <v>106</v>
      </c>
      <c r="Z19" s="175"/>
      <c r="AA19" s="176"/>
      <c r="AB19" s="177"/>
      <c r="AC19" s="177"/>
      <c r="AD19" s="177"/>
    </row>
    <row r="20" spans="1:31" ht="15" customHeight="1" x14ac:dyDescent="0.25">
      <c r="A20" s="50"/>
      <c r="B20" s="34">
        <v>2005</v>
      </c>
      <c r="C20" s="36" t="s">
        <v>36</v>
      </c>
      <c r="D20" s="34" t="s">
        <v>75</v>
      </c>
      <c r="E20" s="36" t="s">
        <v>76</v>
      </c>
      <c r="F20" s="34"/>
      <c r="G20" s="37"/>
      <c r="H20" s="149"/>
      <c r="I20" s="33"/>
      <c r="J20" s="27"/>
      <c r="K20" s="27"/>
      <c r="L20" s="27"/>
      <c r="M20" s="42"/>
      <c r="N20" s="27">
        <v>6</v>
      </c>
      <c r="O20" s="27">
        <v>3</v>
      </c>
      <c r="P20" s="27">
        <v>3</v>
      </c>
      <c r="Q20" s="42">
        <v>0.5</v>
      </c>
      <c r="R20" s="28"/>
      <c r="S20" s="30"/>
      <c r="T20" s="27"/>
      <c r="U20" s="33"/>
      <c r="V20" s="41"/>
      <c r="W20" s="41"/>
      <c r="X20" s="41"/>
      <c r="Y20" s="13"/>
      <c r="Z20" s="175"/>
      <c r="AA20" s="176"/>
      <c r="AB20" s="177"/>
      <c r="AC20" s="177"/>
      <c r="AD20" s="177"/>
    </row>
    <row r="21" spans="1:31" ht="15" customHeight="1" x14ac:dyDescent="0.25">
      <c r="A21" s="50"/>
      <c r="B21" s="27">
        <v>2006</v>
      </c>
      <c r="C21" s="41" t="s">
        <v>36</v>
      </c>
      <c r="D21" s="27" t="s">
        <v>66</v>
      </c>
      <c r="E21" s="27">
        <v>20</v>
      </c>
      <c r="F21" s="27">
        <v>3</v>
      </c>
      <c r="G21" s="27">
        <v>17</v>
      </c>
      <c r="H21" s="42">
        <v>0.15</v>
      </c>
      <c r="I21" s="33"/>
      <c r="J21" s="27"/>
      <c r="K21" s="27"/>
      <c r="L21" s="27"/>
      <c r="M21" s="42"/>
      <c r="N21" s="27"/>
      <c r="O21" s="27"/>
      <c r="P21" s="27"/>
      <c r="Q21" s="42"/>
      <c r="R21" s="28"/>
      <c r="S21" s="30"/>
      <c r="T21" s="27"/>
      <c r="U21" s="181"/>
      <c r="V21" s="41"/>
      <c r="W21" s="41"/>
      <c r="X21" s="41"/>
      <c r="Y21" s="13"/>
      <c r="Z21" s="175"/>
      <c r="AA21" s="176"/>
      <c r="AB21" s="177"/>
      <c r="AC21" s="177"/>
      <c r="AD21" s="177"/>
    </row>
    <row r="22" spans="1:31" ht="15" customHeight="1" x14ac:dyDescent="0.25">
      <c r="A22" s="50"/>
      <c r="B22" s="113">
        <v>2007</v>
      </c>
      <c r="C22" s="204" t="s">
        <v>36</v>
      </c>
      <c r="D22" s="116" t="s">
        <v>38</v>
      </c>
      <c r="E22" s="113">
        <v>20</v>
      </c>
      <c r="F22" s="113">
        <v>2</v>
      </c>
      <c r="G22" s="113">
        <v>18</v>
      </c>
      <c r="H22" s="114">
        <v>0.1</v>
      </c>
      <c r="I22" s="33"/>
      <c r="J22" s="113"/>
      <c r="K22" s="113"/>
      <c r="L22" s="113"/>
      <c r="M22" s="114"/>
      <c r="N22" s="113">
        <v>3</v>
      </c>
      <c r="O22" s="113">
        <v>1</v>
      </c>
      <c r="P22" s="113">
        <v>2</v>
      </c>
      <c r="Q22" s="114">
        <v>0.5</v>
      </c>
      <c r="R22" s="115"/>
      <c r="S22" s="116"/>
      <c r="T22" s="113"/>
      <c r="U22" s="33"/>
      <c r="V22" s="41"/>
      <c r="W22" s="41"/>
      <c r="X22" s="41"/>
      <c r="Y22" s="13"/>
      <c r="Z22" s="175"/>
      <c r="AA22" s="176"/>
      <c r="AB22" s="177"/>
      <c r="AC22" s="177"/>
      <c r="AD22" s="177"/>
    </row>
    <row r="23" spans="1:31" ht="15" customHeight="1" x14ac:dyDescent="0.25">
      <c r="A23" s="50"/>
      <c r="B23" s="113">
        <v>2015</v>
      </c>
      <c r="C23" s="204" t="s">
        <v>108</v>
      </c>
      <c r="D23" s="116" t="s">
        <v>38</v>
      </c>
      <c r="E23" s="113">
        <v>20</v>
      </c>
      <c r="F23" s="113">
        <v>4</v>
      </c>
      <c r="G23" s="113">
        <v>16</v>
      </c>
      <c r="H23" s="114">
        <v>0.1</v>
      </c>
      <c r="I23" s="33"/>
      <c r="J23" s="113"/>
      <c r="K23" s="113"/>
      <c r="L23" s="113"/>
      <c r="M23" s="114"/>
      <c r="N23" s="113"/>
      <c r="O23" s="113"/>
      <c r="P23" s="113"/>
      <c r="Q23" s="114"/>
      <c r="R23" s="115"/>
      <c r="S23" s="116"/>
      <c r="T23" s="113"/>
      <c r="U23" s="33"/>
      <c r="V23" s="41"/>
      <c r="W23" s="41"/>
      <c r="X23" s="41"/>
      <c r="Y23" s="13"/>
      <c r="Z23" s="175"/>
      <c r="AA23" s="176"/>
      <c r="AB23" s="177"/>
      <c r="AC23" s="177"/>
      <c r="AD23" s="177"/>
    </row>
    <row r="24" spans="1:31" ht="15" customHeight="1" x14ac:dyDescent="0.25">
      <c r="A24" s="50"/>
      <c r="B24" s="117" t="s">
        <v>7</v>
      </c>
      <c r="C24" s="146"/>
      <c r="D24" s="118"/>
      <c r="E24" s="105">
        <f>SUM(E20:E23)</f>
        <v>60</v>
      </c>
      <c r="F24" s="105">
        <f>SUM(F20:F23)</f>
        <v>9</v>
      </c>
      <c r="G24" s="105">
        <f>SUM(G20:G23)</f>
        <v>51</v>
      </c>
      <c r="H24" s="119">
        <f t="shared" ref="H24" si="6">PRODUCT(F24/E24)</f>
        <v>0.15</v>
      </c>
      <c r="I24" s="104"/>
      <c r="J24" s="105">
        <f>SUM(J20:J23)</f>
        <v>0</v>
      </c>
      <c r="K24" s="105">
        <f>SUM(K20:K23)</f>
        <v>0</v>
      </c>
      <c r="L24" s="105">
        <f>SUM(L20:L23)</f>
        <v>0</v>
      </c>
      <c r="M24" s="119">
        <v>0</v>
      </c>
      <c r="N24" s="105">
        <f>SUM(N20:N23)</f>
        <v>9</v>
      </c>
      <c r="O24" s="105">
        <f>SUM(O20:O23)</f>
        <v>4</v>
      </c>
      <c r="P24" s="105">
        <f>SUM(P20:P23)</f>
        <v>5</v>
      </c>
      <c r="Q24" s="119">
        <f t="shared" ref="Q24" si="7">PRODUCT(O24/N24)</f>
        <v>0.44444444444444442</v>
      </c>
      <c r="R24" s="105">
        <f>SUM(R20:R23)</f>
        <v>0</v>
      </c>
      <c r="S24" s="105">
        <f>SUM(S20:S23)</f>
        <v>0</v>
      </c>
      <c r="T24" s="105">
        <f>SUM(T20:T23)</f>
        <v>0</v>
      </c>
      <c r="U24" s="205"/>
      <c r="V24" s="191"/>
      <c r="W24" s="191"/>
      <c r="X24" s="191"/>
      <c r="Y24" s="192"/>
      <c r="Z24" s="175"/>
      <c r="AA24" s="176"/>
      <c r="AB24" s="177"/>
      <c r="AC24" s="177"/>
      <c r="AD24" s="177"/>
    </row>
    <row r="25" spans="1:31" ht="15" customHeight="1" x14ac:dyDescent="0.2">
      <c r="A25" s="50"/>
      <c r="B25" s="120"/>
      <c r="C25" s="193"/>
      <c r="D25" s="121"/>
      <c r="E25" s="121"/>
      <c r="F25" s="121"/>
      <c r="G25" s="121"/>
      <c r="H25" s="121"/>
      <c r="I25" s="122"/>
      <c r="J25" s="121"/>
      <c r="K25" s="121"/>
      <c r="L25" s="121"/>
      <c r="M25" s="121"/>
      <c r="N25" s="121"/>
      <c r="O25" s="121"/>
      <c r="P25" s="121"/>
      <c r="Q25" s="121"/>
      <c r="R25" s="126"/>
      <c r="S25" s="126"/>
      <c r="T25" s="126"/>
      <c r="U25" s="206"/>
      <c r="V25" s="177"/>
      <c r="W25" s="177"/>
      <c r="X25" s="177"/>
      <c r="Y25" s="177"/>
      <c r="Z25" s="177"/>
      <c r="AA25" s="177"/>
      <c r="AB25" s="177"/>
      <c r="AC25" s="177"/>
      <c r="AD25" s="177"/>
    </row>
    <row r="26" spans="1:31" ht="15" customHeight="1" x14ac:dyDescent="0.25">
      <c r="A26" s="50"/>
      <c r="B26" s="100" t="s">
        <v>24</v>
      </c>
      <c r="C26" s="195"/>
      <c r="D26" s="123"/>
      <c r="E26" s="99" t="s">
        <v>63</v>
      </c>
      <c r="F26" s="99" t="s">
        <v>64</v>
      </c>
      <c r="G26" s="96" t="s">
        <v>31</v>
      </c>
      <c r="H26" s="99" t="s">
        <v>65</v>
      </c>
      <c r="I26" s="124"/>
      <c r="J26" s="125" t="s">
        <v>77</v>
      </c>
      <c r="K26" s="118"/>
      <c r="L26" s="118"/>
      <c r="M26" s="102" t="s">
        <v>70</v>
      </c>
      <c r="N26" s="102" t="s">
        <v>63</v>
      </c>
      <c r="O26" s="102" t="s">
        <v>64</v>
      </c>
      <c r="P26" s="102" t="s">
        <v>31</v>
      </c>
      <c r="Q26" s="102" t="s">
        <v>65</v>
      </c>
      <c r="R26" s="196"/>
      <c r="S26" s="196"/>
      <c r="T26" s="196"/>
      <c r="U26" s="33"/>
      <c r="V26" s="196" t="s">
        <v>78</v>
      </c>
      <c r="W26" s="50" t="s">
        <v>51</v>
      </c>
      <c r="X26" s="197"/>
      <c r="Y26" s="177"/>
      <c r="Z26" s="177"/>
      <c r="AA26" s="177"/>
      <c r="AB26" s="177"/>
      <c r="AC26" s="177"/>
      <c r="AD26" s="177"/>
    </row>
    <row r="27" spans="1:31" ht="15" customHeight="1" x14ac:dyDescent="0.25">
      <c r="A27" s="50"/>
      <c r="B27" s="127" t="s">
        <v>12</v>
      </c>
      <c r="C27" s="130"/>
      <c r="D27" s="128"/>
      <c r="E27" s="92">
        <f>PRODUCT(E24)</f>
        <v>60</v>
      </c>
      <c r="F27" s="92">
        <f t="shared" ref="F27:G27" si="8">PRODUCT(F24)</f>
        <v>9</v>
      </c>
      <c r="G27" s="92">
        <f t="shared" si="8"/>
        <v>51</v>
      </c>
      <c r="H27" s="132">
        <f>PRODUCT(F27/E27)</f>
        <v>0.15</v>
      </c>
      <c r="I27" s="124"/>
      <c r="J27" s="127" t="s">
        <v>71</v>
      </c>
      <c r="K27" s="130"/>
      <c r="L27" s="130"/>
      <c r="M27" s="131"/>
      <c r="N27" s="92"/>
      <c r="O27" s="92"/>
      <c r="P27" s="92"/>
      <c r="Q27" s="132"/>
      <c r="R27" s="196"/>
      <c r="S27" s="196"/>
      <c r="T27" s="196"/>
      <c r="U27" s="33"/>
      <c r="V27" s="177"/>
      <c r="W27" s="50" t="s">
        <v>109</v>
      </c>
      <c r="X27" s="197"/>
      <c r="Y27" s="177"/>
      <c r="Z27" s="177"/>
      <c r="AA27" s="177"/>
      <c r="AB27" s="177"/>
      <c r="AC27" s="177"/>
      <c r="AD27" s="177"/>
    </row>
    <row r="28" spans="1:31" ht="15" customHeight="1" x14ac:dyDescent="0.25">
      <c r="A28" s="50"/>
      <c r="B28" s="133" t="s">
        <v>14</v>
      </c>
      <c r="C28" s="198"/>
      <c r="D28" s="134"/>
      <c r="E28" s="92"/>
      <c r="F28" s="92"/>
      <c r="G28" s="92"/>
      <c r="H28" s="132"/>
      <c r="I28" s="124"/>
      <c r="J28" s="135" t="s">
        <v>72</v>
      </c>
      <c r="K28" s="136"/>
      <c r="L28" s="136"/>
      <c r="M28" s="131"/>
      <c r="N28" s="92"/>
      <c r="O28" s="92"/>
      <c r="P28" s="92"/>
      <c r="Q28" s="132"/>
      <c r="R28" s="196"/>
      <c r="S28" s="196"/>
      <c r="T28" s="196"/>
      <c r="U28" s="33"/>
      <c r="V28" s="177"/>
      <c r="W28" s="196"/>
      <c r="X28" s="177"/>
      <c r="Y28" s="177"/>
      <c r="Z28" s="177"/>
      <c r="AA28" s="177"/>
      <c r="AB28" s="177"/>
      <c r="AC28" s="177"/>
      <c r="AD28" s="177"/>
    </row>
    <row r="29" spans="1:31" ht="15" customHeight="1" x14ac:dyDescent="0.25">
      <c r="A29" s="50"/>
      <c r="B29" s="127" t="s">
        <v>15</v>
      </c>
      <c r="C29" s="130"/>
      <c r="D29" s="128"/>
      <c r="E29" s="92">
        <f>PRODUCT(N24)</f>
        <v>9</v>
      </c>
      <c r="F29" s="92">
        <f t="shared" ref="F29:G29" si="9">PRODUCT(O24)</f>
        <v>4</v>
      </c>
      <c r="G29" s="92">
        <f t="shared" si="9"/>
        <v>5</v>
      </c>
      <c r="H29" s="132">
        <f t="shared" ref="H29" si="10">PRODUCT(F29/E29)</f>
        <v>0.44444444444444442</v>
      </c>
      <c r="I29" s="124"/>
      <c r="J29" s="127" t="s">
        <v>73</v>
      </c>
      <c r="K29" s="130"/>
      <c r="L29" s="137"/>
      <c r="M29" s="131"/>
      <c r="N29" s="92"/>
      <c r="O29" s="92"/>
      <c r="P29" s="92"/>
      <c r="Q29" s="132"/>
      <c r="R29" s="196"/>
      <c r="S29" s="196"/>
      <c r="T29" s="196"/>
      <c r="U29" s="33"/>
      <c r="V29" s="26"/>
      <c r="W29" s="26"/>
      <c r="X29" s="177"/>
      <c r="Y29" s="177"/>
      <c r="Z29" s="177"/>
      <c r="AA29" s="177"/>
      <c r="AB29" s="177"/>
      <c r="AC29" s="177"/>
      <c r="AD29" s="177"/>
    </row>
    <row r="30" spans="1:31" ht="15" customHeight="1" x14ac:dyDescent="0.2">
      <c r="A30" s="50"/>
      <c r="B30" s="93" t="s">
        <v>25</v>
      </c>
      <c r="C30" s="199"/>
      <c r="D30" s="138"/>
      <c r="E30" s="102">
        <f>SUM(E27:E29)</f>
        <v>69</v>
      </c>
      <c r="F30" s="102">
        <f>SUM(F27:F29)</f>
        <v>13</v>
      </c>
      <c r="G30" s="102">
        <f>SUM(G27:G29)</f>
        <v>56</v>
      </c>
      <c r="H30" s="139">
        <f>PRODUCT(F30/E30)</f>
        <v>0.18840579710144928</v>
      </c>
      <c r="I30" s="200"/>
      <c r="J30" s="93" t="s">
        <v>25</v>
      </c>
      <c r="K30" s="138"/>
      <c r="L30" s="138"/>
      <c r="M30" s="102"/>
      <c r="N30" s="102"/>
      <c r="O30" s="102"/>
      <c r="P30" s="102"/>
      <c r="Q30" s="48"/>
      <c r="R30" s="196"/>
      <c r="S30" s="196"/>
      <c r="T30" s="196"/>
      <c r="U30" s="26"/>
      <c r="V30" s="26"/>
      <c r="W30" s="26"/>
      <c r="X30" s="177"/>
      <c r="Y30" s="177"/>
      <c r="Z30" s="177"/>
      <c r="AA30" s="177"/>
      <c r="AB30" s="177"/>
      <c r="AC30" s="177"/>
      <c r="AD30" s="177"/>
    </row>
    <row r="31" spans="1:31" ht="15" customHeight="1" x14ac:dyDescent="0.2">
      <c r="A31" s="140"/>
      <c r="B31" s="140"/>
      <c r="C31" s="201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26"/>
      <c r="V31" s="26"/>
      <c r="W31" s="26"/>
      <c r="X31" s="177"/>
      <c r="Y31" s="177"/>
      <c r="Z31" s="177"/>
      <c r="AA31" s="177"/>
      <c r="AB31" s="177"/>
      <c r="AC31" s="177"/>
      <c r="AD31" s="177"/>
    </row>
    <row r="32" spans="1:31" ht="15" customHeight="1" x14ac:dyDescent="0.2">
      <c r="A32" s="140"/>
      <c r="B32" s="124"/>
      <c r="C32" s="201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26"/>
      <c r="V32" s="26"/>
      <c r="W32" s="177"/>
      <c r="X32" s="177"/>
      <c r="Y32" s="177"/>
      <c r="Z32" s="177"/>
      <c r="AA32" s="177"/>
      <c r="AB32" s="177"/>
      <c r="AC32" s="177"/>
      <c r="AD32" s="177"/>
    </row>
    <row r="33" spans="1:30" s="107" customFormat="1" ht="15" customHeight="1" x14ac:dyDescent="0.2">
      <c r="A33" s="140"/>
      <c r="B33" s="124"/>
      <c r="C33" s="201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26"/>
      <c r="V33" s="26"/>
      <c r="W33" s="177"/>
      <c r="X33" s="177"/>
      <c r="Y33" s="177"/>
      <c r="Z33" s="177"/>
      <c r="AA33" s="177"/>
      <c r="AB33" s="177"/>
      <c r="AC33" s="177"/>
      <c r="AD33" s="177"/>
    </row>
    <row r="34" spans="1:30" s="107" customFormat="1" ht="15" customHeight="1" x14ac:dyDescent="0.2">
      <c r="A34" s="140"/>
      <c r="B34" s="124"/>
      <c r="C34" s="201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26"/>
      <c r="V34" s="26"/>
      <c r="W34" s="177"/>
      <c r="X34" s="177"/>
      <c r="Y34" s="177"/>
      <c r="Z34" s="177"/>
      <c r="AA34" s="177"/>
      <c r="AB34" s="177"/>
      <c r="AC34" s="177"/>
      <c r="AD34" s="177"/>
    </row>
    <row r="35" spans="1:30" s="107" customFormat="1" ht="15" customHeight="1" x14ac:dyDescent="0.2">
      <c r="A35" s="140"/>
      <c r="B35" s="124"/>
      <c r="C35" s="201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26"/>
      <c r="V35" s="26"/>
      <c r="W35" s="177"/>
      <c r="X35" s="177"/>
      <c r="Y35" s="177"/>
      <c r="Z35" s="177"/>
      <c r="AA35" s="177"/>
      <c r="AB35" s="177"/>
      <c r="AC35" s="177"/>
      <c r="AD35" s="177"/>
    </row>
    <row r="36" spans="1:30" s="107" customFormat="1" ht="15" customHeight="1" x14ac:dyDescent="0.2">
      <c r="A36" s="140"/>
      <c r="B36" s="124"/>
      <c r="C36" s="201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26"/>
      <c r="V36" s="26"/>
      <c r="W36" s="177"/>
      <c r="X36" s="177"/>
      <c r="Y36" s="177"/>
      <c r="Z36" s="177"/>
      <c r="AA36" s="177"/>
      <c r="AB36" s="177"/>
      <c r="AC36" s="177"/>
      <c r="AD36" s="177"/>
    </row>
    <row r="37" spans="1:30" s="107" customFormat="1" ht="15" customHeight="1" x14ac:dyDescent="0.2">
      <c r="A37" s="140"/>
      <c r="B37" s="124"/>
      <c r="C37" s="201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26"/>
      <c r="V37" s="26"/>
      <c r="W37" s="177"/>
      <c r="X37" s="177"/>
      <c r="Y37" s="177"/>
      <c r="Z37" s="177"/>
      <c r="AA37" s="177"/>
      <c r="AB37" s="177"/>
      <c r="AC37" s="177"/>
      <c r="AD37" s="177"/>
    </row>
    <row r="38" spans="1:30" s="107" customFormat="1" ht="15" customHeight="1" x14ac:dyDescent="0.2">
      <c r="A38" s="140"/>
      <c r="B38" s="124"/>
      <c r="C38" s="201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26"/>
      <c r="V38" s="26"/>
      <c r="W38" s="177"/>
      <c r="X38" s="177"/>
      <c r="Y38" s="177"/>
      <c r="Z38" s="177"/>
      <c r="AA38" s="177"/>
      <c r="AB38" s="177"/>
      <c r="AC38" s="177"/>
      <c r="AD38" s="177"/>
    </row>
    <row r="39" spans="1:30" s="107" customFormat="1" ht="15" customHeight="1" x14ac:dyDescent="0.2">
      <c r="A39" s="140"/>
      <c r="B39" s="124"/>
      <c r="C39" s="201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26"/>
      <c r="V39" s="26"/>
      <c r="W39" s="177"/>
      <c r="X39" s="177"/>
      <c r="Y39" s="177"/>
      <c r="Z39" s="177"/>
      <c r="AA39" s="177"/>
      <c r="AB39" s="177"/>
      <c r="AC39" s="177"/>
      <c r="AD39" s="177"/>
    </row>
    <row r="40" spans="1:30" s="107" customFormat="1" ht="15" customHeight="1" x14ac:dyDescent="0.2">
      <c r="A40" s="140"/>
      <c r="B40" s="124"/>
      <c r="C40" s="201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26"/>
      <c r="V40" s="26"/>
      <c r="W40" s="177"/>
      <c r="X40" s="177"/>
      <c r="Y40" s="177"/>
      <c r="Z40" s="177"/>
      <c r="AA40" s="177"/>
      <c r="AB40" s="177"/>
      <c r="AC40" s="177"/>
      <c r="AD40" s="177"/>
    </row>
    <row r="41" spans="1:30" s="107" customFormat="1" ht="15" customHeight="1" x14ac:dyDescent="0.2">
      <c r="A41" s="140"/>
      <c r="B41" s="124"/>
      <c r="C41" s="201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26"/>
      <c r="V41" s="26"/>
      <c r="W41" s="177"/>
      <c r="X41" s="177"/>
      <c r="Y41" s="177"/>
      <c r="Z41" s="177"/>
      <c r="AA41" s="177"/>
      <c r="AB41" s="177"/>
      <c r="AC41" s="177"/>
      <c r="AD41" s="177"/>
    </row>
    <row r="42" spans="1:30" s="107" customFormat="1" ht="15" customHeight="1" x14ac:dyDescent="0.2">
      <c r="A42" s="140"/>
      <c r="B42" s="124"/>
      <c r="C42" s="201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</row>
    <row r="43" spans="1:30" s="107" customFormat="1" ht="15" customHeight="1" x14ac:dyDescent="0.2">
      <c r="A43" s="140"/>
      <c r="B43" s="124"/>
      <c r="C43" s="201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</row>
    <row r="44" spans="1:30" s="107" customFormat="1" ht="15" customHeight="1" x14ac:dyDescent="0.2">
      <c r="A44" s="140"/>
      <c r="B44" s="124"/>
      <c r="C44" s="201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</row>
    <row r="45" spans="1:30" s="107" customFormat="1" ht="15" customHeight="1" x14ac:dyDescent="0.2">
      <c r="A45" s="140"/>
      <c r="B45" s="124"/>
      <c r="C45" s="201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</row>
    <row r="46" spans="1:30" s="107" customFormat="1" ht="15" customHeight="1" x14ac:dyDescent="0.2">
      <c r="A46" s="140"/>
      <c r="B46" s="124"/>
      <c r="C46" s="201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</row>
    <row r="47" spans="1:30" s="107" customFormat="1" ht="15" customHeight="1" x14ac:dyDescent="0.2">
      <c r="A47" s="140"/>
      <c r="B47" s="124"/>
      <c r="C47" s="201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</row>
    <row r="48" spans="1:30" s="107" customFormat="1" ht="15" customHeight="1" x14ac:dyDescent="0.2">
      <c r="A48" s="140"/>
      <c r="B48" s="124"/>
      <c r="C48" s="201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</row>
    <row r="49" spans="1:30" s="107" customFormat="1" ht="15" customHeight="1" x14ac:dyDescent="0.2">
      <c r="A49" s="140"/>
      <c r="B49" s="124"/>
      <c r="C49" s="201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</row>
    <row r="50" spans="1:30" s="107" customFormat="1" ht="15" customHeight="1" x14ac:dyDescent="0.2">
      <c r="A50" s="140"/>
      <c r="B50" s="124"/>
      <c r="C50" s="201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</row>
    <row r="51" spans="1:30" s="107" customFormat="1" ht="15" customHeight="1" x14ac:dyDescent="0.2">
      <c r="A51" s="140"/>
      <c r="B51" s="124"/>
      <c r="C51" s="201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</row>
    <row r="52" spans="1:30" s="107" customFormat="1" ht="15" customHeight="1" x14ac:dyDescent="0.2">
      <c r="A52" s="140"/>
      <c r="B52" s="124"/>
      <c r="C52" s="201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</row>
    <row r="53" spans="1:30" s="107" customFormat="1" ht="15" customHeight="1" x14ac:dyDescent="0.2">
      <c r="A53" s="140"/>
      <c r="B53" s="124"/>
      <c r="C53" s="201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</row>
    <row r="54" spans="1:30" s="107" customFormat="1" ht="15" customHeight="1" x14ac:dyDescent="0.2">
      <c r="A54" s="140"/>
      <c r="B54" s="124"/>
      <c r="C54" s="201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</row>
    <row r="55" spans="1:30" s="107" customFormat="1" ht="15" customHeight="1" x14ac:dyDescent="0.2">
      <c r="A55" s="140"/>
      <c r="B55" s="124"/>
      <c r="C55" s="201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</row>
    <row r="56" spans="1:30" s="107" customFormat="1" ht="15" customHeight="1" x14ac:dyDescent="0.2">
      <c r="A56" s="140"/>
      <c r="B56" s="124"/>
      <c r="C56" s="201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</row>
    <row r="57" spans="1:30" s="107" customFormat="1" ht="15" customHeight="1" x14ac:dyDescent="0.2">
      <c r="A57" s="140"/>
      <c r="B57" s="124"/>
      <c r="C57" s="201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</row>
    <row r="58" spans="1:30" s="107" customFormat="1" ht="15" customHeight="1" x14ac:dyDescent="0.2">
      <c r="A58" s="140"/>
      <c r="B58" s="124"/>
      <c r="C58" s="201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</row>
    <row r="59" spans="1:30" s="107" customFormat="1" ht="15" customHeight="1" x14ac:dyDescent="0.2">
      <c r="A59" s="140"/>
      <c r="B59" s="124"/>
      <c r="C59" s="201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</row>
    <row r="60" spans="1:30" s="107" customFormat="1" ht="15" customHeight="1" x14ac:dyDescent="0.2">
      <c r="A60" s="140"/>
      <c r="B60" s="124"/>
      <c r="C60" s="201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</row>
    <row r="61" spans="1:30" s="107" customFormat="1" ht="15" customHeight="1" x14ac:dyDescent="0.2">
      <c r="A61" s="140"/>
      <c r="B61" s="124"/>
      <c r="C61" s="201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</row>
    <row r="62" spans="1:30" s="107" customFormat="1" ht="15" customHeight="1" x14ac:dyDescent="0.2">
      <c r="A62" s="140"/>
      <c r="B62" s="124"/>
      <c r="C62" s="201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</row>
    <row r="63" spans="1:30" s="107" customFormat="1" ht="15" customHeight="1" x14ac:dyDescent="0.2">
      <c r="A63" s="140"/>
      <c r="B63" s="124"/>
      <c r="C63" s="201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</row>
    <row r="64" spans="1:30" s="107" customFormat="1" ht="15" customHeight="1" x14ac:dyDescent="0.2">
      <c r="A64" s="140"/>
      <c r="B64" s="124"/>
      <c r="C64" s="201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</row>
    <row r="65" spans="1:30" s="107" customFormat="1" ht="15" customHeight="1" x14ac:dyDescent="0.2">
      <c r="A65" s="140"/>
      <c r="B65" s="124"/>
      <c r="C65" s="201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</row>
    <row r="66" spans="1:30" s="107" customFormat="1" ht="15" customHeight="1" x14ac:dyDescent="0.2">
      <c r="A66" s="140"/>
      <c r="B66" s="124"/>
      <c r="C66" s="201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</row>
    <row r="67" spans="1:30" s="107" customFormat="1" ht="15" customHeight="1" x14ac:dyDescent="0.2">
      <c r="A67" s="140"/>
      <c r="B67" s="124"/>
      <c r="C67" s="201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</row>
    <row r="68" spans="1:30" s="107" customFormat="1" ht="15" customHeight="1" x14ac:dyDescent="0.2">
      <c r="A68" s="140"/>
      <c r="B68" s="124"/>
      <c r="C68" s="201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</row>
    <row r="69" spans="1:30" s="107" customFormat="1" ht="15" customHeight="1" x14ac:dyDescent="0.2">
      <c r="A69" s="140"/>
      <c r="B69" s="124"/>
      <c r="C69" s="201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</row>
    <row r="70" spans="1:30" s="107" customFormat="1" ht="15" customHeight="1" x14ac:dyDescent="0.2">
      <c r="A70" s="140"/>
      <c r="B70" s="124"/>
      <c r="C70" s="201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77"/>
      <c r="V70" s="177"/>
      <c r="W70" s="177"/>
      <c r="X70" s="177"/>
      <c r="Y70" s="177"/>
      <c r="Z70" s="177"/>
      <c r="AA70" s="177"/>
      <c r="AB70" s="177"/>
      <c r="AC70" s="177"/>
      <c r="AD70" s="177"/>
    </row>
    <row r="71" spans="1:30" s="107" customFormat="1" ht="15" customHeight="1" x14ac:dyDescent="0.2">
      <c r="A71" s="140"/>
      <c r="B71" s="124"/>
      <c r="C71" s="201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77"/>
      <c r="V71" s="177"/>
      <c r="W71" s="177"/>
      <c r="X71" s="177"/>
      <c r="Y71" s="177"/>
      <c r="Z71" s="177"/>
      <c r="AA71" s="177"/>
      <c r="AB71" s="177"/>
      <c r="AC71" s="177"/>
      <c r="AD71" s="177"/>
    </row>
    <row r="72" spans="1:30" s="107" customFormat="1" ht="15" customHeight="1" x14ac:dyDescent="0.2">
      <c r="A72" s="140"/>
      <c r="B72" s="124"/>
      <c r="C72" s="201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77"/>
      <c r="V72" s="177"/>
      <c r="W72" s="177"/>
      <c r="X72" s="177"/>
      <c r="Y72" s="177"/>
      <c r="Z72" s="177"/>
      <c r="AA72" s="177"/>
      <c r="AB72" s="177"/>
      <c r="AC72" s="177"/>
      <c r="AD72" s="177"/>
    </row>
    <row r="73" spans="1:30" s="107" customFormat="1" ht="15" customHeight="1" x14ac:dyDescent="0.2">
      <c r="A73" s="140"/>
      <c r="B73" s="124"/>
      <c r="C73" s="201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77"/>
      <c r="V73" s="177"/>
      <c r="W73" s="177"/>
      <c r="X73" s="177"/>
      <c r="Y73" s="177"/>
      <c r="Z73" s="177"/>
      <c r="AA73" s="177"/>
      <c r="AB73" s="177"/>
      <c r="AC73" s="177"/>
      <c r="AD73" s="177"/>
    </row>
    <row r="74" spans="1:30" s="107" customFormat="1" ht="15" customHeight="1" x14ac:dyDescent="0.2">
      <c r="A74" s="140"/>
      <c r="B74" s="124"/>
      <c r="C74" s="201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</row>
    <row r="75" spans="1:30" s="107" customFormat="1" ht="15" customHeight="1" x14ac:dyDescent="0.2">
      <c r="A75" s="140"/>
      <c r="B75" s="124"/>
      <c r="C75" s="201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77"/>
      <c r="V75" s="177"/>
      <c r="W75" s="177"/>
      <c r="X75" s="177"/>
      <c r="Y75" s="177"/>
      <c r="Z75" s="177"/>
      <c r="AA75" s="177"/>
      <c r="AB75" s="177"/>
      <c r="AC75" s="177"/>
      <c r="AD75" s="177"/>
    </row>
    <row r="76" spans="1:30" s="107" customFormat="1" ht="15" customHeight="1" x14ac:dyDescent="0.2">
      <c r="A76" s="140"/>
      <c r="B76" s="124"/>
      <c r="C76" s="201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</row>
    <row r="77" spans="1:30" s="107" customFormat="1" ht="15" customHeight="1" x14ac:dyDescent="0.2">
      <c r="A77" s="140"/>
      <c r="B77" s="124"/>
      <c r="C77" s="201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</row>
    <row r="78" spans="1:30" s="107" customFormat="1" ht="15" customHeight="1" x14ac:dyDescent="0.2">
      <c r="A78" s="140"/>
      <c r="B78" s="124"/>
      <c r="C78" s="201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77"/>
      <c r="V78" s="177"/>
      <c r="W78" s="177"/>
      <c r="X78" s="177"/>
      <c r="Y78" s="177"/>
      <c r="Z78" s="177"/>
      <c r="AA78" s="177"/>
      <c r="AB78" s="177"/>
      <c r="AC78" s="177"/>
      <c r="AD78" s="177"/>
    </row>
    <row r="79" spans="1:30" s="107" customFormat="1" ht="15" customHeight="1" x14ac:dyDescent="0.2">
      <c r="A79" s="140"/>
      <c r="B79" s="124"/>
      <c r="C79" s="201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</row>
    <row r="80" spans="1:30" s="107" customFormat="1" ht="15" customHeight="1" x14ac:dyDescent="0.2">
      <c r="A80" s="140"/>
      <c r="B80" s="124"/>
      <c r="C80" s="201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</row>
    <row r="81" spans="1:30" s="107" customFormat="1" ht="15" customHeight="1" x14ac:dyDescent="0.2">
      <c r="A81" s="140"/>
      <c r="B81" s="124"/>
      <c r="C81" s="201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</row>
    <row r="82" spans="1:30" s="107" customFormat="1" ht="15" customHeight="1" x14ac:dyDescent="0.2">
      <c r="A82" s="140"/>
      <c r="B82" s="124"/>
      <c r="C82" s="201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77"/>
      <c r="V82" s="177"/>
      <c r="W82" s="177"/>
      <c r="X82" s="177"/>
      <c r="Y82" s="177"/>
      <c r="Z82" s="177"/>
      <c r="AA82" s="177"/>
      <c r="AB82" s="177"/>
      <c r="AC82" s="177"/>
      <c r="AD82" s="177"/>
    </row>
    <row r="83" spans="1:30" s="107" customFormat="1" ht="15" customHeight="1" x14ac:dyDescent="0.2">
      <c r="A83" s="140"/>
      <c r="B83" s="124"/>
      <c r="C83" s="201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77"/>
      <c r="V83" s="177"/>
      <c r="W83" s="177"/>
      <c r="X83" s="177"/>
      <c r="Y83" s="177"/>
      <c r="Z83" s="177"/>
      <c r="AA83" s="177"/>
      <c r="AB83" s="177"/>
      <c r="AC83" s="177"/>
      <c r="AD83" s="177"/>
    </row>
    <row r="84" spans="1:30" s="107" customFormat="1" ht="15" customHeight="1" x14ac:dyDescent="0.2">
      <c r="A84" s="140"/>
      <c r="B84" s="124"/>
      <c r="C84" s="201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77"/>
      <c r="V84" s="177"/>
      <c r="W84" s="177"/>
      <c r="X84" s="177"/>
      <c r="Y84" s="177"/>
      <c r="Z84" s="177"/>
      <c r="AA84" s="177"/>
      <c r="AB84" s="177"/>
      <c r="AC84" s="177"/>
      <c r="AD84" s="177"/>
    </row>
    <row r="85" spans="1:30" s="107" customFormat="1" ht="15" customHeight="1" x14ac:dyDescent="0.2">
      <c r="A85" s="140"/>
      <c r="B85" s="124"/>
      <c r="C85" s="201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</row>
    <row r="86" spans="1:30" s="107" customFormat="1" ht="15" customHeight="1" x14ac:dyDescent="0.2">
      <c r="A86" s="140"/>
      <c r="B86" s="124"/>
      <c r="C86" s="201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77"/>
      <c r="V86" s="177"/>
      <c r="W86" s="177"/>
      <c r="X86" s="177"/>
      <c r="Y86" s="177"/>
      <c r="Z86" s="177"/>
      <c r="AA86" s="177"/>
      <c r="AB86" s="177"/>
      <c r="AC86" s="177"/>
      <c r="AD86" s="177"/>
    </row>
    <row r="87" spans="1:30" s="107" customFormat="1" ht="15" customHeight="1" x14ac:dyDescent="0.2">
      <c r="A87" s="140"/>
      <c r="B87" s="124"/>
      <c r="C87" s="201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</row>
    <row r="88" spans="1:30" s="107" customFormat="1" ht="15" customHeight="1" x14ac:dyDescent="0.2">
      <c r="A88" s="140"/>
      <c r="B88" s="124"/>
      <c r="C88" s="201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</row>
    <row r="89" spans="1:30" s="107" customFormat="1" ht="15" customHeight="1" x14ac:dyDescent="0.2">
      <c r="A89" s="140"/>
      <c r="B89" s="124"/>
      <c r="C89" s="201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77"/>
      <c r="V89" s="177"/>
      <c r="W89" s="177"/>
      <c r="X89" s="177"/>
      <c r="Y89" s="177"/>
      <c r="Z89" s="177"/>
      <c r="AA89" s="177"/>
      <c r="AB89" s="177"/>
      <c r="AC89" s="177"/>
      <c r="AD89" s="177"/>
    </row>
    <row r="90" spans="1:30" s="107" customFormat="1" ht="15" customHeight="1" x14ac:dyDescent="0.2">
      <c r="A90" s="140"/>
      <c r="B90" s="124"/>
      <c r="C90" s="201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77"/>
      <c r="V90" s="177"/>
      <c r="W90" s="177"/>
      <c r="X90" s="177"/>
      <c r="Y90" s="177"/>
      <c r="Z90" s="177"/>
      <c r="AA90" s="177"/>
      <c r="AB90" s="177"/>
      <c r="AC90" s="177"/>
      <c r="AD90" s="177"/>
    </row>
    <row r="91" spans="1:30" s="107" customFormat="1" ht="15" customHeight="1" x14ac:dyDescent="0.2">
      <c r="A91" s="140"/>
      <c r="B91" s="124"/>
      <c r="C91" s="201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77"/>
      <c r="V91" s="177"/>
      <c r="W91" s="177"/>
      <c r="X91" s="177"/>
      <c r="Y91" s="177"/>
      <c r="Z91" s="177"/>
      <c r="AA91" s="177"/>
      <c r="AB91" s="177"/>
      <c r="AC91" s="177"/>
      <c r="AD91" s="177"/>
    </row>
    <row r="92" spans="1:30" s="107" customFormat="1" ht="15" customHeight="1" x14ac:dyDescent="0.2">
      <c r="A92" s="140"/>
      <c r="B92" s="124"/>
      <c r="C92" s="201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</row>
    <row r="93" spans="1:30" s="107" customFormat="1" ht="15" customHeight="1" x14ac:dyDescent="0.2">
      <c r="A93" s="140"/>
      <c r="B93" s="124"/>
      <c r="C93" s="201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77"/>
      <c r="V93" s="177"/>
      <c r="W93" s="177"/>
      <c r="X93" s="177"/>
      <c r="Y93" s="177"/>
      <c r="Z93" s="177"/>
      <c r="AA93" s="177"/>
      <c r="AB93" s="177"/>
      <c r="AC93" s="177"/>
      <c r="AD93" s="177"/>
    </row>
    <row r="94" spans="1:30" s="107" customFormat="1" ht="15" customHeight="1" x14ac:dyDescent="0.2">
      <c r="A94" s="140"/>
      <c r="B94" s="124"/>
      <c r="C94" s="201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77"/>
      <c r="V94" s="177"/>
      <c r="W94" s="177"/>
      <c r="X94" s="177"/>
      <c r="Y94" s="177"/>
      <c r="Z94" s="177"/>
      <c r="AA94" s="177"/>
      <c r="AB94" s="177"/>
      <c r="AC94" s="177"/>
      <c r="AD94" s="177"/>
    </row>
    <row r="95" spans="1:30" s="107" customFormat="1" ht="15" customHeight="1" x14ac:dyDescent="0.2">
      <c r="A95" s="140"/>
      <c r="B95" s="124"/>
      <c r="C95" s="201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77"/>
      <c r="V95" s="177"/>
      <c r="W95" s="177"/>
      <c r="X95" s="177"/>
      <c r="Y95" s="177"/>
      <c r="Z95" s="177"/>
      <c r="AA95" s="177"/>
      <c r="AB95" s="177"/>
      <c r="AC95" s="177"/>
      <c r="AD95" s="177"/>
    </row>
    <row r="96" spans="1:30" s="107" customFormat="1" ht="15" customHeight="1" x14ac:dyDescent="0.2">
      <c r="A96" s="140"/>
      <c r="B96" s="124"/>
      <c r="C96" s="201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77"/>
      <c r="V96" s="177"/>
      <c r="W96" s="177"/>
      <c r="X96" s="177"/>
      <c r="Y96" s="177"/>
      <c r="Z96" s="177"/>
      <c r="AA96" s="177"/>
      <c r="AB96" s="177"/>
      <c r="AC96" s="177"/>
      <c r="AD96" s="177"/>
    </row>
    <row r="97" spans="1:30" s="107" customFormat="1" ht="15" customHeight="1" x14ac:dyDescent="0.2">
      <c r="A97" s="140"/>
      <c r="B97" s="124"/>
      <c r="C97" s="201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77"/>
      <c r="V97" s="177"/>
      <c r="W97" s="177"/>
      <c r="X97" s="177"/>
      <c r="Y97" s="177"/>
      <c r="Z97" s="177"/>
      <c r="AA97" s="177"/>
      <c r="AB97" s="177"/>
      <c r="AC97" s="177"/>
      <c r="AD97" s="177"/>
    </row>
    <row r="98" spans="1:30" s="107" customFormat="1" ht="15" customHeight="1" x14ac:dyDescent="0.2">
      <c r="A98" s="140"/>
      <c r="B98" s="124"/>
      <c r="C98" s="201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77"/>
      <c r="V98" s="177"/>
      <c r="W98" s="177"/>
      <c r="X98" s="177"/>
      <c r="Y98" s="177"/>
      <c r="Z98" s="177"/>
      <c r="AA98" s="177"/>
      <c r="AB98" s="177"/>
      <c r="AC98" s="177"/>
      <c r="AD98" s="177"/>
    </row>
    <row r="99" spans="1:30" s="107" customFormat="1" ht="15" customHeight="1" x14ac:dyDescent="0.2">
      <c r="A99" s="140"/>
      <c r="B99" s="124"/>
      <c r="C99" s="201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77"/>
      <c r="V99" s="177"/>
      <c r="W99" s="177"/>
      <c r="X99" s="177"/>
      <c r="Y99" s="177"/>
      <c r="Z99" s="177"/>
      <c r="AA99" s="177"/>
      <c r="AB99" s="177"/>
      <c r="AC99" s="177"/>
      <c r="AD99" s="177"/>
    </row>
    <row r="100" spans="1:30" s="107" customFormat="1" ht="15" customHeight="1" x14ac:dyDescent="0.2">
      <c r="A100" s="140"/>
      <c r="B100" s="124"/>
      <c r="C100" s="201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77"/>
      <c r="V100" s="177"/>
      <c r="W100" s="177"/>
      <c r="X100" s="177"/>
      <c r="Y100" s="177"/>
      <c r="Z100" s="177"/>
      <c r="AA100" s="177"/>
      <c r="AB100" s="177"/>
      <c r="AC100" s="177"/>
      <c r="AD100" s="177"/>
    </row>
    <row r="101" spans="1:30" s="107" customFormat="1" ht="15" customHeight="1" x14ac:dyDescent="0.2">
      <c r="A101" s="140"/>
      <c r="B101" s="124"/>
      <c r="C101" s="201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77"/>
      <c r="V101" s="177"/>
      <c r="W101" s="177"/>
      <c r="X101" s="177"/>
      <c r="Y101" s="177"/>
      <c r="Z101" s="177"/>
      <c r="AA101" s="177"/>
      <c r="AB101" s="177"/>
      <c r="AC101" s="177"/>
      <c r="AD101" s="177"/>
    </row>
    <row r="102" spans="1:30" s="107" customFormat="1" ht="15" customHeight="1" x14ac:dyDescent="0.2">
      <c r="A102" s="140"/>
      <c r="B102" s="124"/>
      <c r="C102" s="201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77"/>
      <c r="V102" s="177"/>
      <c r="W102" s="177"/>
      <c r="X102" s="177"/>
      <c r="Y102" s="177"/>
      <c r="Z102" s="177"/>
      <c r="AA102" s="177"/>
      <c r="AB102" s="177"/>
      <c r="AC102" s="177"/>
      <c r="AD102" s="177"/>
    </row>
    <row r="103" spans="1:30" s="107" customFormat="1" ht="15" customHeight="1" x14ac:dyDescent="0.2">
      <c r="A103" s="140"/>
      <c r="B103" s="124"/>
      <c r="C103" s="201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77"/>
      <c r="V103" s="177"/>
      <c r="W103" s="177"/>
      <c r="X103" s="177"/>
      <c r="Y103" s="177"/>
      <c r="Z103" s="177"/>
      <c r="AA103" s="177"/>
      <c r="AB103" s="177"/>
      <c r="AC103" s="177"/>
      <c r="AD103" s="177"/>
    </row>
    <row r="104" spans="1:30" s="107" customFormat="1" ht="15" customHeight="1" x14ac:dyDescent="0.2">
      <c r="A104" s="53"/>
      <c r="B104" s="140"/>
      <c r="C104" s="201"/>
      <c r="D104" s="141"/>
      <c r="E104" s="140"/>
      <c r="F104" s="124"/>
      <c r="G104" s="124"/>
      <c r="H104" s="124"/>
      <c r="I104" s="142"/>
      <c r="J104" s="140"/>
      <c r="K104" s="124"/>
      <c r="L104" s="124"/>
      <c r="M104" s="124"/>
      <c r="N104" s="140"/>
      <c r="O104" s="124"/>
      <c r="P104" s="124"/>
      <c r="Q104" s="124"/>
      <c r="R104" s="140"/>
      <c r="S104" s="140"/>
      <c r="T104" s="140"/>
      <c r="U104" s="177"/>
      <c r="V104" s="177"/>
      <c r="W104" s="177"/>
      <c r="X104" s="177"/>
      <c r="Y104" s="177"/>
      <c r="Z104" s="177"/>
      <c r="AA104" s="177"/>
      <c r="AB104" s="177"/>
      <c r="AC104" s="177"/>
      <c r="AD104" s="177"/>
    </row>
    <row r="105" spans="1:30" s="107" customFormat="1" ht="15" customHeight="1" x14ac:dyDescent="0.2">
      <c r="A105" s="53"/>
      <c r="B105" s="140"/>
      <c r="C105" s="201"/>
      <c r="D105" s="141"/>
      <c r="E105" s="140"/>
      <c r="F105" s="124"/>
      <c r="G105" s="124"/>
      <c r="H105" s="124"/>
      <c r="I105" s="142"/>
      <c r="J105" s="140"/>
      <c r="K105" s="124"/>
      <c r="L105" s="124"/>
      <c r="M105" s="124"/>
      <c r="N105" s="140"/>
      <c r="O105" s="124"/>
      <c r="P105" s="124"/>
      <c r="Q105" s="124"/>
      <c r="R105" s="140"/>
      <c r="S105" s="140"/>
      <c r="T105" s="140"/>
      <c r="U105" s="177"/>
      <c r="V105" s="177"/>
      <c r="W105" s="177"/>
      <c r="X105" s="177"/>
      <c r="Y105" s="177"/>
      <c r="Z105" s="177"/>
      <c r="AA105" s="177"/>
      <c r="AB105" s="177"/>
      <c r="AC105" s="177"/>
      <c r="AD105" s="177"/>
    </row>
    <row r="106" spans="1:30" s="107" customFormat="1" ht="15" customHeight="1" x14ac:dyDescent="0.2">
      <c r="A106" s="53"/>
      <c r="B106" s="140"/>
      <c r="C106" s="201"/>
      <c r="D106" s="141"/>
      <c r="E106" s="140"/>
      <c r="F106" s="124"/>
      <c r="G106" s="124"/>
      <c r="H106" s="124"/>
      <c r="I106" s="142"/>
      <c r="J106" s="140"/>
      <c r="K106" s="124"/>
      <c r="L106" s="124"/>
      <c r="M106" s="124"/>
      <c r="N106" s="140"/>
      <c r="O106" s="124"/>
      <c r="P106" s="124"/>
      <c r="Q106" s="124"/>
      <c r="R106" s="140"/>
      <c r="S106" s="140"/>
      <c r="T106" s="140"/>
      <c r="U106" s="177"/>
      <c r="V106" s="177"/>
      <c r="W106" s="177"/>
      <c r="X106" s="177"/>
      <c r="Y106" s="177"/>
      <c r="Z106" s="177"/>
      <c r="AA106" s="177"/>
      <c r="AB106" s="177"/>
      <c r="AC106" s="177"/>
      <c r="AD106" s="177"/>
    </row>
    <row r="107" spans="1:30" s="107" customFormat="1" ht="15" customHeight="1" x14ac:dyDescent="0.2">
      <c r="A107" s="53"/>
      <c r="B107" s="140"/>
      <c r="C107" s="201"/>
      <c r="D107" s="141"/>
      <c r="E107" s="140"/>
      <c r="F107" s="124"/>
      <c r="G107" s="124"/>
      <c r="H107" s="124"/>
      <c r="I107" s="142"/>
      <c r="J107" s="140"/>
      <c r="K107" s="124"/>
      <c r="L107" s="124"/>
      <c r="M107" s="124"/>
      <c r="N107" s="140"/>
      <c r="O107" s="124"/>
      <c r="P107" s="124"/>
      <c r="Q107" s="124"/>
      <c r="R107" s="140"/>
      <c r="S107" s="140"/>
      <c r="T107" s="140"/>
      <c r="U107" s="177"/>
      <c r="V107" s="177"/>
      <c r="W107" s="177"/>
      <c r="X107" s="177"/>
      <c r="Y107" s="177"/>
      <c r="Z107" s="177"/>
      <c r="AA107" s="177"/>
      <c r="AB107" s="177"/>
      <c r="AC107" s="177"/>
      <c r="AD107" s="177"/>
    </row>
    <row r="108" spans="1:30" s="107" customFormat="1" ht="15" customHeight="1" x14ac:dyDescent="0.2">
      <c r="A108" s="53"/>
      <c r="B108" s="140"/>
      <c r="C108" s="201"/>
      <c r="D108" s="141"/>
      <c r="E108" s="140"/>
      <c r="F108" s="124"/>
      <c r="G108" s="124"/>
      <c r="H108" s="124"/>
      <c r="I108" s="142"/>
      <c r="J108" s="140"/>
      <c r="K108" s="124"/>
      <c r="L108" s="124"/>
      <c r="M108" s="124"/>
      <c r="N108" s="140"/>
      <c r="O108" s="124"/>
      <c r="P108" s="124"/>
      <c r="Q108" s="124"/>
      <c r="R108" s="140"/>
      <c r="S108" s="140"/>
      <c r="T108" s="140"/>
      <c r="U108" s="177"/>
      <c r="V108" s="177"/>
      <c r="W108" s="177"/>
      <c r="X108" s="177"/>
      <c r="Y108" s="177"/>
      <c r="Z108" s="177"/>
      <c r="AA108" s="177"/>
      <c r="AB108" s="177"/>
      <c r="AC108" s="177"/>
      <c r="AD108" s="177"/>
    </row>
    <row r="109" spans="1:30" s="107" customFormat="1" ht="15" customHeight="1" x14ac:dyDescent="0.2">
      <c r="A109" s="53"/>
      <c r="B109" s="140"/>
      <c r="C109" s="201"/>
      <c r="D109" s="141"/>
      <c r="E109" s="140"/>
      <c r="F109" s="124"/>
      <c r="G109" s="124"/>
      <c r="H109" s="124"/>
      <c r="I109" s="142"/>
      <c r="J109" s="140"/>
      <c r="K109" s="124"/>
      <c r="L109" s="124"/>
      <c r="M109" s="124"/>
      <c r="N109" s="140"/>
      <c r="O109" s="124"/>
      <c r="P109" s="124"/>
      <c r="Q109" s="124"/>
      <c r="R109" s="140"/>
      <c r="S109" s="140"/>
      <c r="T109" s="140"/>
      <c r="U109" s="177"/>
      <c r="V109" s="177"/>
      <c r="W109" s="177"/>
      <c r="X109" s="177"/>
      <c r="Y109" s="177"/>
      <c r="Z109" s="177"/>
      <c r="AA109" s="177"/>
      <c r="AB109" s="177"/>
      <c r="AC109" s="177"/>
      <c r="AD109" s="177"/>
    </row>
    <row r="110" spans="1:30" s="107" customFormat="1" ht="15" customHeight="1" x14ac:dyDescent="0.2">
      <c r="A110" s="53"/>
      <c r="B110" s="140"/>
      <c r="C110" s="201"/>
      <c r="D110" s="141"/>
      <c r="E110" s="140"/>
      <c r="F110" s="124"/>
      <c r="G110" s="124"/>
      <c r="H110" s="124"/>
      <c r="I110" s="142"/>
      <c r="J110" s="140"/>
      <c r="K110" s="124"/>
      <c r="L110" s="124"/>
      <c r="M110" s="124"/>
      <c r="N110" s="140"/>
      <c r="O110" s="124"/>
      <c r="P110" s="124"/>
      <c r="Q110" s="124"/>
      <c r="R110" s="140"/>
      <c r="S110" s="140"/>
      <c r="T110" s="140"/>
      <c r="U110" s="177"/>
      <c r="V110" s="177"/>
      <c r="W110" s="177"/>
      <c r="X110" s="177"/>
      <c r="Y110" s="177"/>
      <c r="Z110" s="177"/>
      <c r="AA110" s="177"/>
      <c r="AB110" s="177"/>
      <c r="AC110" s="177"/>
      <c r="AD110" s="177"/>
    </row>
    <row r="111" spans="1:30" s="107" customFormat="1" ht="15" customHeight="1" x14ac:dyDescent="0.2">
      <c r="A111" s="53"/>
      <c r="B111" s="140"/>
      <c r="C111" s="201"/>
      <c r="D111" s="141"/>
      <c r="E111" s="140"/>
      <c r="F111" s="124"/>
      <c r="G111" s="124"/>
      <c r="H111" s="124"/>
      <c r="I111" s="142"/>
      <c r="J111" s="140"/>
      <c r="K111" s="124"/>
      <c r="L111" s="124"/>
      <c r="M111" s="124"/>
      <c r="N111" s="140"/>
      <c r="O111" s="124"/>
      <c r="P111" s="124"/>
      <c r="Q111" s="124"/>
      <c r="R111" s="140"/>
      <c r="S111" s="140"/>
      <c r="T111" s="140"/>
      <c r="U111" s="177"/>
      <c r="V111" s="177"/>
      <c r="W111" s="177"/>
      <c r="X111" s="177"/>
      <c r="Y111" s="177"/>
      <c r="Z111" s="177"/>
      <c r="AA111" s="177"/>
      <c r="AB111" s="177"/>
      <c r="AC111" s="177"/>
      <c r="AD111" s="177"/>
    </row>
    <row r="112" spans="1:30" s="107" customFormat="1" ht="15" customHeight="1" x14ac:dyDescent="0.2">
      <c r="B112" s="150"/>
      <c r="C112" s="207"/>
      <c r="D112" s="150"/>
      <c r="E112" s="151"/>
      <c r="F112" s="151"/>
      <c r="G112" s="151"/>
      <c r="H112" s="151"/>
      <c r="I112" s="151"/>
      <c r="J112" s="151"/>
      <c r="K112" s="151"/>
      <c r="L112" s="151"/>
      <c r="M112" s="151"/>
      <c r="N112" s="151"/>
      <c r="O112" s="151"/>
      <c r="P112" s="151"/>
      <c r="Q112" s="151"/>
      <c r="R112" s="152"/>
      <c r="S112" s="152"/>
      <c r="T112" s="152"/>
      <c r="U112" s="177"/>
      <c r="V112" s="177"/>
      <c r="W112" s="177"/>
      <c r="X112" s="177"/>
      <c r="Y112" s="177"/>
      <c r="Z112" s="177"/>
      <c r="AA112" s="177"/>
      <c r="AB112" s="177"/>
      <c r="AC112" s="177"/>
      <c r="AD112" s="177"/>
    </row>
    <row r="113" spans="21:30" s="107" customFormat="1" ht="15" customHeight="1" x14ac:dyDescent="0.2">
      <c r="U113" s="177"/>
      <c r="V113" s="177"/>
      <c r="W113" s="177"/>
      <c r="X113" s="177"/>
      <c r="Y113" s="177"/>
      <c r="Z113" s="177"/>
      <c r="AA113" s="177"/>
      <c r="AB113" s="177"/>
      <c r="AC113" s="177"/>
      <c r="AD113" s="177"/>
    </row>
    <row r="114" spans="21:30" s="107" customFormat="1" ht="15" customHeight="1" x14ac:dyDescent="0.2">
      <c r="U114" s="177"/>
      <c r="V114" s="177"/>
      <c r="W114" s="177"/>
      <c r="X114" s="177"/>
      <c r="Y114" s="177"/>
      <c r="Z114" s="177"/>
      <c r="AA114" s="177"/>
      <c r="AB114" s="177"/>
      <c r="AC114" s="177"/>
      <c r="AD114" s="177"/>
    </row>
    <row r="115" spans="21:30" s="107" customFormat="1" ht="15" customHeight="1" x14ac:dyDescent="0.2">
      <c r="U115" s="177"/>
      <c r="V115" s="177"/>
      <c r="W115" s="177"/>
      <c r="X115" s="177"/>
      <c r="Y115" s="177"/>
      <c r="Z115" s="177"/>
      <c r="AA115" s="177"/>
      <c r="AB115" s="177"/>
      <c r="AC115" s="177"/>
      <c r="AD115" s="177"/>
    </row>
    <row r="116" spans="21:30" s="107" customFormat="1" ht="15" customHeight="1" x14ac:dyDescent="0.2">
      <c r="U116" s="177"/>
      <c r="V116" s="177"/>
      <c r="W116" s="177"/>
      <c r="X116" s="177"/>
      <c r="Y116" s="177"/>
      <c r="Z116" s="177"/>
      <c r="AA116" s="177"/>
      <c r="AB116" s="177"/>
      <c r="AC116" s="177"/>
      <c r="AD116" s="177"/>
    </row>
    <row r="117" spans="21:30" s="107" customFormat="1" ht="15" customHeight="1" x14ac:dyDescent="0.2">
      <c r="U117" s="177"/>
      <c r="V117" s="177"/>
      <c r="W117" s="177"/>
      <c r="X117" s="177"/>
      <c r="Y117" s="177"/>
      <c r="Z117" s="177"/>
      <c r="AA117" s="177"/>
      <c r="AB117" s="177"/>
      <c r="AC117" s="177"/>
      <c r="AD117" s="177"/>
    </row>
    <row r="118" spans="21:30" s="107" customFormat="1" ht="15" customHeight="1" x14ac:dyDescent="0.2">
      <c r="U118" s="177"/>
      <c r="V118" s="177"/>
      <c r="W118" s="177"/>
      <c r="X118" s="177"/>
      <c r="Y118" s="177"/>
      <c r="Z118" s="177"/>
      <c r="AA118" s="177"/>
      <c r="AB118" s="177"/>
      <c r="AC118" s="177"/>
      <c r="AD118" s="177"/>
    </row>
    <row r="119" spans="21:30" s="107" customFormat="1" ht="15" customHeight="1" x14ac:dyDescent="0.2">
      <c r="U119" s="177"/>
      <c r="V119" s="177"/>
      <c r="W119" s="177"/>
      <c r="X119" s="177"/>
      <c r="Y119" s="177"/>
      <c r="Z119" s="177"/>
      <c r="AA119" s="177"/>
      <c r="AB119" s="177"/>
      <c r="AC119" s="177"/>
      <c r="AD119" s="177"/>
    </row>
    <row r="120" spans="21:30" s="107" customFormat="1" ht="15" customHeight="1" x14ac:dyDescent="0.2">
      <c r="U120" s="177"/>
      <c r="V120" s="177"/>
      <c r="W120" s="177"/>
      <c r="X120" s="177"/>
      <c r="Y120" s="177"/>
      <c r="Z120" s="177"/>
      <c r="AA120" s="177"/>
      <c r="AB120" s="177"/>
      <c r="AC120" s="177"/>
      <c r="AD120" s="177"/>
    </row>
    <row r="121" spans="21:30" s="107" customFormat="1" ht="15" customHeight="1" x14ac:dyDescent="0.2">
      <c r="U121" s="177"/>
      <c r="V121" s="177"/>
      <c r="W121" s="177"/>
      <c r="X121" s="177"/>
      <c r="Y121" s="177"/>
      <c r="Z121" s="177"/>
      <c r="AA121" s="177"/>
      <c r="AB121" s="177"/>
      <c r="AC121" s="177"/>
      <c r="AD121" s="177"/>
    </row>
    <row r="122" spans="21:30" s="107" customFormat="1" ht="15" customHeight="1" x14ac:dyDescent="0.2">
      <c r="U122" s="177"/>
      <c r="V122" s="177"/>
      <c r="W122" s="177"/>
      <c r="X122" s="177"/>
      <c r="Y122" s="177"/>
      <c r="Z122" s="177"/>
      <c r="AA122" s="177"/>
      <c r="AB122" s="177"/>
      <c r="AC122" s="177"/>
      <c r="AD122" s="177"/>
    </row>
    <row r="123" spans="21:30" s="107" customFormat="1" ht="15" customHeight="1" x14ac:dyDescent="0.2">
      <c r="U123" s="177"/>
      <c r="V123" s="177"/>
      <c r="W123" s="177"/>
      <c r="X123" s="177"/>
      <c r="Y123" s="177"/>
      <c r="Z123" s="177"/>
      <c r="AA123" s="177"/>
      <c r="AB123" s="177"/>
      <c r="AC123" s="177"/>
      <c r="AD123" s="177"/>
    </row>
    <row r="124" spans="21:30" s="107" customFormat="1" ht="15" customHeight="1" x14ac:dyDescent="0.2">
      <c r="U124" s="177"/>
      <c r="V124" s="177"/>
      <c r="W124" s="177"/>
      <c r="X124" s="177"/>
      <c r="Y124" s="177"/>
      <c r="Z124" s="177"/>
      <c r="AA124" s="177"/>
      <c r="AB124" s="177"/>
      <c r="AC124" s="177"/>
      <c r="AD124" s="177"/>
    </row>
    <row r="125" spans="21:30" s="107" customFormat="1" ht="15" customHeight="1" x14ac:dyDescent="0.2">
      <c r="U125" s="177"/>
      <c r="V125" s="177"/>
      <c r="W125" s="177"/>
      <c r="X125" s="177"/>
      <c r="Y125" s="177"/>
      <c r="Z125" s="177"/>
      <c r="AA125" s="177"/>
      <c r="AB125" s="177"/>
      <c r="AC125" s="177"/>
      <c r="AD125" s="177"/>
    </row>
    <row r="126" spans="21:30" s="107" customFormat="1" ht="15" customHeight="1" x14ac:dyDescent="0.2">
      <c r="U126" s="177"/>
      <c r="V126" s="177"/>
      <c r="W126" s="177"/>
      <c r="X126" s="177"/>
      <c r="Y126" s="177"/>
      <c r="Z126" s="177"/>
      <c r="AA126" s="177"/>
      <c r="AB126" s="177"/>
      <c r="AC126" s="177"/>
      <c r="AD126" s="177"/>
    </row>
    <row r="127" spans="21:30" s="107" customFormat="1" ht="15" customHeight="1" x14ac:dyDescent="0.2">
      <c r="U127" s="177"/>
      <c r="V127" s="177"/>
      <c r="W127" s="177"/>
      <c r="X127" s="177"/>
      <c r="Y127" s="177"/>
      <c r="Z127" s="177"/>
      <c r="AA127" s="177"/>
      <c r="AB127" s="177"/>
      <c r="AC127" s="177"/>
      <c r="AD127" s="177"/>
    </row>
    <row r="128" spans="21:30" s="107" customFormat="1" ht="15" customHeight="1" x14ac:dyDescent="0.2">
      <c r="U128" s="177"/>
      <c r="V128" s="177"/>
      <c r="W128" s="177"/>
      <c r="X128" s="177"/>
      <c r="Y128" s="177"/>
      <c r="Z128" s="177"/>
      <c r="AA128" s="177"/>
      <c r="AB128" s="177"/>
      <c r="AC128" s="177"/>
      <c r="AD128" s="177"/>
    </row>
    <row r="129" spans="21:30" s="107" customFormat="1" ht="15" customHeight="1" x14ac:dyDescent="0.2">
      <c r="U129" s="177"/>
      <c r="V129" s="177"/>
      <c r="W129" s="177"/>
      <c r="X129" s="177"/>
      <c r="Y129" s="177"/>
      <c r="Z129" s="177"/>
      <c r="AA129" s="177"/>
      <c r="AB129" s="177"/>
      <c r="AC129" s="177"/>
      <c r="AD129" s="177"/>
    </row>
    <row r="130" spans="21:30" s="107" customFormat="1" ht="15" customHeight="1" x14ac:dyDescent="0.2">
      <c r="U130" s="177"/>
      <c r="V130" s="177"/>
      <c r="W130" s="177"/>
      <c r="X130" s="177"/>
      <c r="Y130" s="177"/>
      <c r="Z130" s="177"/>
      <c r="AA130" s="177"/>
      <c r="AB130" s="177"/>
      <c r="AC130" s="177"/>
      <c r="AD130" s="177"/>
    </row>
    <row r="131" spans="21:30" s="107" customFormat="1" ht="15" customHeight="1" x14ac:dyDescent="0.2">
      <c r="U131" s="177"/>
      <c r="V131" s="177"/>
      <c r="W131" s="177"/>
      <c r="X131" s="177"/>
      <c r="Y131" s="177"/>
      <c r="Z131" s="177"/>
      <c r="AA131" s="177"/>
      <c r="AB131" s="177"/>
      <c r="AC131" s="177"/>
      <c r="AD131" s="177"/>
    </row>
    <row r="132" spans="21:30" s="107" customFormat="1" ht="15" customHeight="1" x14ac:dyDescent="0.2">
      <c r="U132" s="177"/>
      <c r="V132" s="177"/>
      <c r="W132" s="177"/>
      <c r="X132" s="177"/>
      <c r="Y132" s="177"/>
      <c r="Z132" s="177"/>
      <c r="AA132" s="177"/>
      <c r="AB132" s="177"/>
      <c r="AC132" s="177"/>
      <c r="AD132" s="177"/>
    </row>
    <row r="133" spans="21:30" s="107" customFormat="1" ht="15" customHeight="1" x14ac:dyDescent="0.2">
      <c r="U133" s="177"/>
      <c r="V133" s="177"/>
      <c r="W133" s="177"/>
      <c r="X133" s="177"/>
      <c r="Y133" s="177"/>
      <c r="Z133" s="177"/>
      <c r="AA133" s="177"/>
      <c r="AB133" s="177"/>
      <c r="AC133" s="177"/>
      <c r="AD133" s="177"/>
    </row>
    <row r="134" spans="21:30" s="107" customFormat="1" ht="15" customHeight="1" x14ac:dyDescent="0.2">
      <c r="U134" s="177"/>
      <c r="V134" s="177"/>
      <c r="W134" s="177"/>
      <c r="X134" s="177"/>
      <c r="Y134" s="177"/>
      <c r="Z134" s="177"/>
      <c r="AA134" s="177"/>
      <c r="AB134" s="177"/>
      <c r="AC134" s="177"/>
      <c r="AD134" s="177"/>
    </row>
    <row r="135" spans="21:30" s="107" customFormat="1" ht="15" customHeight="1" x14ac:dyDescent="0.2">
      <c r="U135" s="177"/>
      <c r="V135" s="177"/>
      <c r="W135" s="177"/>
      <c r="X135" s="177"/>
      <c r="Y135" s="177"/>
      <c r="Z135" s="177"/>
      <c r="AA135" s="177"/>
      <c r="AB135" s="177"/>
      <c r="AC135" s="177"/>
      <c r="AD135" s="177"/>
    </row>
    <row r="136" spans="21:30" s="107" customFormat="1" ht="15" customHeight="1" x14ac:dyDescent="0.2">
      <c r="U136" s="177"/>
      <c r="V136" s="177"/>
      <c r="W136" s="177"/>
      <c r="X136" s="177"/>
      <c r="Y136" s="177"/>
      <c r="Z136" s="177"/>
      <c r="AA136" s="177"/>
      <c r="AB136" s="177"/>
      <c r="AC136" s="177"/>
      <c r="AD136" s="177"/>
    </row>
    <row r="137" spans="21:30" s="107" customFormat="1" ht="15" customHeight="1" x14ac:dyDescent="0.2">
      <c r="U137" s="177"/>
      <c r="V137" s="177"/>
      <c r="W137" s="177"/>
      <c r="X137" s="177"/>
      <c r="Y137" s="177"/>
      <c r="Z137" s="177"/>
      <c r="AA137" s="177"/>
      <c r="AB137" s="177"/>
      <c r="AC137" s="177"/>
      <c r="AD137" s="177"/>
    </row>
    <row r="138" spans="21:30" s="107" customFormat="1" ht="15" customHeight="1" x14ac:dyDescent="0.2">
      <c r="U138" s="177"/>
      <c r="V138" s="177"/>
      <c r="W138" s="177"/>
      <c r="X138" s="177"/>
      <c r="Y138" s="177"/>
      <c r="Z138" s="177"/>
      <c r="AA138" s="177"/>
      <c r="AB138" s="177"/>
      <c r="AC138" s="177"/>
      <c r="AD138" s="177"/>
    </row>
    <row r="139" spans="21:30" s="107" customFormat="1" ht="15" customHeight="1" x14ac:dyDescent="0.2">
      <c r="U139" s="177"/>
      <c r="V139" s="177"/>
      <c r="W139" s="177"/>
      <c r="X139" s="177"/>
      <c r="Y139" s="177"/>
      <c r="Z139" s="177"/>
      <c r="AA139" s="177"/>
      <c r="AB139" s="177"/>
      <c r="AC139" s="177"/>
      <c r="AD139" s="177"/>
    </row>
    <row r="140" spans="21:30" s="107" customFormat="1" ht="15" customHeight="1" x14ac:dyDescent="0.2">
      <c r="U140" s="177"/>
      <c r="V140" s="177"/>
      <c r="W140" s="177"/>
      <c r="X140" s="177"/>
      <c r="Y140" s="177"/>
      <c r="Z140" s="177"/>
      <c r="AA140" s="177"/>
      <c r="AB140" s="177"/>
      <c r="AC140" s="177"/>
      <c r="AD140" s="177"/>
    </row>
    <row r="141" spans="21:30" s="107" customFormat="1" ht="15" customHeight="1" x14ac:dyDescent="0.2">
      <c r="U141" s="177"/>
      <c r="V141" s="177"/>
      <c r="W141" s="177"/>
      <c r="X141" s="177"/>
      <c r="Y141" s="177"/>
      <c r="Z141" s="177"/>
      <c r="AA141" s="177"/>
      <c r="AB141" s="177"/>
      <c r="AC141" s="177"/>
      <c r="AD141" s="177"/>
    </row>
    <row r="142" spans="21:30" s="107" customFormat="1" ht="15" customHeight="1" x14ac:dyDescent="0.2">
      <c r="U142" s="177"/>
      <c r="V142" s="177"/>
      <c r="W142" s="177"/>
      <c r="X142" s="177"/>
      <c r="Y142" s="177"/>
      <c r="Z142" s="177"/>
      <c r="AA142" s="177"/>
      <c r="AB142" s="177"/>
      <c r="AC142" s="177"/>
      <c r="AD142" s="177"/>
    </row>
    <row r="143" spans="21:30" s="107" customFormat="1" ht="15" customHeight="1" x14ac:dyDescent="0.2">
      <c r="U143" s="177"/>
      <c r="V143" s="177"/>
      <c r="W143" s="177"/>
      <c r="X143" s="177"/>
      <c r="Y143" s="177"/>
      <c r="Z143" s="177"/>
      <c r="AA143" s="177"/>
      <c r="AB143" s="177"/>
      <c r="AC143" s="177"/>
      <c r="AD143" s="177"/>
    </row>
    <row r="144" spans="21:30" s="107" customFormat="1" ht="15" customHeight="1" x14ac:dyDescent="0.2">
      <c r="U144" s="177"/>
      <c r="V144" s="177"/>
      <c r="W144" s="177"/>
      <c r="X144" s="177"/>
      <c r="Y144" s="177"/>
      <c r="Z144" s="177"/>
      <c r="AA144" s="177"/>
      <c r="AB144" s="177"/>
      <c r="AC144" s="177"/>
      <c r="AD144" s="177"/>
    </row>
    <row r="145" spans="21:30" s="107" customFormat="1" ht="15" customHeight="1" x14ac:dyDescent="0.2">
      <c r="U145" s="177"/>
      <c r="V145" s="177"/>
      <c r="W145" s="177"/>
      <c r="X145" s="177"/>
      <c r="Y145" s="177"/>
      <c r="Z145" s="177"/>
      <c r="AA145" s="177"/>
      <c r="AB145" s="177"/>
      <c r="AC145" s="177"/>
      <c r="AD145" s="177"/>
    </row>
    <row r="146" spans="21:30" s="107" customFormat="1" ht="15" customHeight="1" x14ac:dyDescent="0.2">
      <c r="U146" s="177"/>
      <c r="V146" s="177"/>
      <c r="W146" s="177"/>
      <c r="X146" s="177"/>
      <c r="Y146" s="177"/>
      <c r="Z146" s="177"/>
      <c r="AA146" s="177"/>
      <c r="AB146" s="177"/>
      <c r="AC146" s="177"/>
      <c r="AD146" s="177"/>
    </row>
    <row r="147" spans="21:30" s="107" customFormat="1" ht="15" customHeight="1" x14ac:dyDescent="0.2">
      <c r="U147" s="177"/>
      <c r="V147" s="177"/>
      <c r="W147" s="177"/>
      <c r="X147" s="177"/>
      <c r="Y147" s="177"/>
      <c r="Z147" s="177"/>
      <c r="AA147" s="177"/>
      <c r="AB147" s="177"/>
      <c r="AC147" s="177"/>
      <c r="AD147" s="177"/>
    </row>
    <row r="148" spans="21:30" s="107" customFormat="1" ht="15" customHeight="1" x14ac:dyDescent="0.2">
      <c r="U148" s="177"/>
      <c r="V148" s="177"/>
      <c r="W148" s="177"/>
      <c r="X148" s="177"/>
      <c r="Y148" s="177"/>
      <c r="Z148" s="177"/>
      <c r="AA148" s="177"/>
      <c r="AB148" s="177"/>
      <c r="AC148" s="177"/>
      <c r="AD148" s="177"/>
    </row>
    <row r="149" spans="21:30" s="107" customFormat="1" ht="15" customHeight="1" x14ac:dyDescent="0.2">
      <c r="U149" s="177"/>
      <c r="V149" s="177"/>
      <c r="W149" s="177"/>
      <c r="X149" s="177"/>
      <c r="Y149" s="177"/>
      <c r="Z149" s="177"/>
      <c r="AA149" s="177"/>
      <c r="AB149" s="177"/>
      <c r="AC149" s="177"/>
      <c r="AD149" s="177"/>
    </row>
    <row r="150" spans="21:30" s="107" customFormat="1" ht="15" customHeight="1" x14ac:dyDescent="0.2">
      <c r="U150" s="177"/>
      <c r="V150" s="177"/>
      <c r="W150" s="177"/>
      <c r="X150" s="177"/>
      <c r="Y150" s="177"/>
      <c r="Z150" s="177"/>
      <c r="AA150" s="177"/>
      <c r="AB150" s="177"/>
      <c r="AC150" s="177"/>
      <c r="AD150" s="177"/>
    </row>
    <row r="151" spans="21:30" s="107" customFormat="1" ht="15" customHeight="1" x14ac:dyDescent="0.2">
      <c r="U151" s="177"/>
      <c r="V151" s="177"/>
      <c r="W151" s="177"/>
      <c r="X151" s="177"/>
      <c r="Y151" s="177"/>
      <c r="Z151" s="177"/>
      <c r="AA151" s="177"/>
      <c r="AB151" s="177"/>
      <c r="AC151" s="177"/>
      <c r="AD151" s="177"/>
    </row>
    <row r="152" spans="21:30" s="107" customFormat="1" ht="15" customHeight="1" x14ac:dyDescent="0.2">
      <c r="U152" s="177"/>
      <c r="V152" s="177"/>
      <c r="W152" s="177"/>
      <c r="X152" s="177"/>
      <c r="Y152" s="177"/>
      <c r="Z152" s="177"/>
      <c r="AA152" s="177"/>
      <c r="AB152" s="177"/>
      <c r="AC152" s="177"/>
      <c r="AD152" s="177"/>
    </row>
    <row r="153" spans="21:30" s="107" customFormat="1" ht="15" customHeight="1" x14ac:dyDescent="0.2">
      <c r="U153" s="177"/>
      <c r="V153" s="177"/>
      <c r="W153" s="177"/>
      <c r="X153" s="177"/>
      <c r="Y153" s="177"/>
      <c r="Z153" s="177"/>
      <c r="AA153" s="177"/>
      <c r="AB153" s="177"/>
      <c r="AC153" s="177"/>
      <c r="AD153" s="177"/>
    </row>
    <row r="154" spans="21:30" s="107" customFormat="1" ht="15" customHeight="1" x14ac:dyDescent="0.2">
      <c r="U154" s="177"/>
      <c r="V154" s="177"/>
      <c r="W154" s="177"/>
      <c r="X154" s="177"/>
      <c r="Y154" s="177"/>
      <c r="Z154" s="177"/>
      <c r="AA154" s="177"/>
      <c r="AB154" s="177"/>
      <c r="AC154" s="177"/>
      <c r="AD154" s="177"/>
    </row>
    <row r="155" spans="21:30" s="107" customFormat="1" ht="15" customHeight="1" x14ac:dyDescent="0.2">
      <c r="U155" s="177"/>
      <c r="V155" s="177"/>
      <c r="W155" s="177"/>
      <c r="X155" s="177"/>
      <c r="Y155" s="177"/>
      <c r="Z155" s="177"/>
      <c r="AA155" s="177"/>
      <c r="AB155" s="177"/>
      <c r="AC155" s="177"/>
      <c r="AD155" s="177"/>
    </row>
    <row r="156" spans="21:30" s="107" customFormat="1" ht="15" customHeight="1" x14ac:dyDescent="0.2">
      <c r="U156" s="177"/>
      <c r="V156" s="177"/>
      <c r="W156" s="177"/>
      <c r="X156" s="177"/>
      <c r="Y156" s="177"/>
      <c r="Z156" s="177"/>
      <c r="AA156" s="177"/>
      <c r="AB156" s="177"/>
      <c r="AC156" s="177"/>
      <c r="AD156" s="177"/>
    </row>
    <row r="157" spans="21:30" s="107" customFormat="1" ht="15" customHeight="1" x14ac:dyDescent="0.2">
      <c r="U157" s="177"/>
      <c r="V157" s="177"/>
      <c r="W157" s="177"/>
      <c r="X157" s="177"/>
      <c r="Y157" s="177"/>
      <c r="Z157" s="177"/>
      <c r="AA157" s="177"/>
      <c r="AB157" s="177"/>
      <c r="AC157" s="177"/>
      <c r="AD157" s="177"/>
    </row>
    <row r="158" spans="21:30" s="107" customFormat="1" ht="15" customHeight="1" x14ac:dyDescent="0.2">
      <c r="U158" s="177"/>
      <c r="V158" s="177"/>
      <c r="W158" s="177"/>
      <c r="X158" s="177"/>
      <c r="Y158" s="177"/>
      <c r="Z158" s="177"/>
      <c r="AA158" s="177"/>
      <c r="AB158" s="177"/>
      <c r="AC158" s="177"/>
      <c r="AD158" s="177"/>
    </row>
    <row r="159" spans="21:30" s="107" customFormat="1" ht="15" customHeight="1" x14ac:dyDescent="0.2">
      <c r="U159" s="177"/>
      <c r="V159" s="177"/>
      <c r="W159" s="177"/>
      <c r="X159" s="177"/>
      <c r="Y159" s="177"/>
      <c r="Z159" s="177"/>
      <c r="AA159" s="177"/>
      <c r="AB159" s="177"/>
      <c r="AC159" s="177"/>
      <c r="AD159" s="177"/>
    </row>
    <row r="160" spans="21:30" s="107" customFormat="1" ht="15" customHeight="1" x14ac:dyDescent="0.2">
      <c r="U160" s="177"/>
      <c r="V160" s="177"/>
      <c r="W160" s="177"/>
      <c r="X160" s="177"/>
      <c r="Y160" s="177"/>
      <c r="Z160" s="177"/>
      <c r="AA160" s="177"/>
      <c r="AB160" s="177"/>
      <c r="AC160" s="177"/>
      <c r="AD160" s="177"/>
    </row>
    <row r="161" spans="21:30" s="107" customFormat="1" ht="15" customHeight="1" x14ac:dyDescent="0.2">
      <c r="U161" s="177"/>
      <c r="V161" s="177"/>
      <c r="W161" s="177"/>
      <c r="X161" s="177"/>
      <c r="Y161" s="177"/>
      <c r="Z161" s="177"/>
      <c r="AA161" s="177"/>
      <c r="AB161" s="177"/>
      <c r="AC161" s="177"/>
      <c r="AD161" s="177"/>
    </row>
    <row r="162" spans="21:30" s="107" customFormat="1" ht="15" customHeight="1" x14ac:dyDescent="0.2">
      <c r="U162" s="177"/>
      <c r="V162" s="177"/>
      <c r="W162" s="177"/>
      <c r="X162" s="177"/>
      <c r="Y162" s="177"/>
      <c r="Z162" s="177"/>
      <c r="AA162" s="177"/>
      <c r="AB162" s="177"/>
      <c r="AC162" s="177"/>
      <c r="AD162" s="177"/>
    </row>
    <row r="163" spans="21:30" s="107" customFormat="1" ht="15" customHeight="1" x14ac:dyDescent="0.2">
      <c r="U163" s="177"/>
      <c r="V163" s="177"/>
      <c r="W163" s="177"/>
      <c r="X163" s="177"/>
      <c r="Y163" s="177"/>
      <c r="Z163" s="177"/>
      <c r="AA163" s="177"/>
      <c r="AB163" s="177"/>
      <c r="AC163" s="177"/>
      <c r="AD163" s="177"/>
    </row>
    <row r="164" spans="21:30" s="107" customFormat="1" ht="15" customHeight="1" x14ac:dyDescent="0.2">
      <c r="U164" s="177"/>
      <c r="V164" s="177"/>
      <c r="W164" s="177"/>
      <c r="X164" s="177"/>
      <c r="Y164" s="177"/>
      <c r="Z164" s="177"/>
      <c r="AA164" s="177"/>
      <c r="AB164" s="177"/>
      <c r="AC164" s="177"/>
      <c r="AD164" s="177"/>
    </row>
    <row r="165" spans="21:30" s="107" customFormat="1" ht="15" customHeight="1" x14ac:dyDescent="0.2">
      <c r="U165" s="177"/>
      <c r="V165" s="177"/>
      <c r="W165" s="177"/>
      <c r="X165" s="177"/>
      <c r="Y165" s="177"/>
      <c r="Z165" s="177"/>
      <c r="AA165" s="177"/>
      <c r="AB165" s="177"/>
      <c r="AC165" s="177"/>
      <c r="AD165" s="177"/>
    </row>
    <row r="166" spans="21:30" s="107" customFormat="1" ht="15" customHeight="1" x14ac:dyDescent="0.2">
      <c r="U166" s="177"/>
      <c r="V166" s="177"/>
      <c r="W166" s="177"/>
      <c r="X166" s="177"/>
      <c r="Y166" s="177"/>
      <c r="Z166" s="177"/>
      <c r="AA166" s="177"/>
      <c r="AB166" s="177"/>
      <c r="AC166" s="177"/>
      <c r="AD166" s="177"/>
    </row>
    <row r="167" spans="21:30" s="107" customFormat="1" ht="15" customHeight="1" x14ac:dyDescent="0.2">
      <c r="U167" s="177"/>
      <c r="V167" s="177"/>
      <c r="W167" s="177"/>
      <c r="X167" s="177"/>
      <c r="Y167" s="177"/>
      <c r="Z167" s="177"/>
      <c r="AA167" s="177"/>
      <c r="AB167" s="177"/>
      <c r="AC167" s="177"/>
      <c r="AD167" s="177"/>
    </row>
    <row r="168" spans="21:30" s="107" customFormat="1" ht="15" customHeight="1" x14ac:dyDescent="0.2">
      <c r="U168" s="177"/>
      <c r="V168" s="177"/>
      <c r="W168" s="177"/>
      <c r="X168" s="177"/>
      <c r="Y168" s="177"/>
      <c r="Z168" s="177"/>
      <c r="AA168" s="177"/>
      <c r="AB168" s="177"/>
      <c r="AC168" s="177"/>
      <c r="AD168" s="177"/>
    </row>
    <row r="169" spans="21:30" s="107" customFormat="1" ht="15" customHeight="1" x14ac:dyDescent="0.2">
      <c r="U169" s="177"/>
      <c r="V169" s="177"/>
      <c r="W169" s="177"/>
      <c r="X169" s="177"/>
      <c r="Y169" s="177"/>
      <c r="Z169" s="177"/>
      <c r="AA169" s="177"/>
      <c r="AB169" s="177"/>
      <c r="AC169" s="177"/>
      <c r="AD169" s="177"/>
    </row>
    <row r="170" spans="21:30" s="107" customFormat="1" ht="15" customHeight="1" x14ac:dyDescent="0.2">
      <c r="U170" s="177"/>
      <c r="V170" s="177"/>
      <c r="W170" s="177"/>
      <c r="X170" s="177"/>
      <c r="Y170" s="177"/>
      <c r="Z170" s="177"/>
      <c r="AA170" s="177"/>
      <c r="AB170" s="177"/>
      <c r="AC170" s="177"/>
      <c r="AD170" s="177"/>
    </row>
    <row r="171" spans="21:30" s="107" customFormat="1" ht="15" customHeight="1" x14ac:dyDescent="0.2">
      <c r="U171" s="177"/>
      <c r="V171" s="177"/>
      <c r="W171" s="177"/>
      <c r="X171" s="177"/>
      <c r="Y171" s="177"/>
      <c r="Z171" s="177"/>
      <c r="AA171" s="177"/>
      <c r="AB171" s="177"/>
      <c r="AC171" s="177"/>
      <c r="AD171" s="177"/>
    </row>
    <row r="172" spans="21:30" s="107" customFormat="1" ht="15" customHeight="1" x14ac:dyDescent="0.2">
      <c r="U172" s="177"/>
      <c r="V172" s="177"/>
      <c r="W172" s="177"/>
      <c r="X172" s="177"/>
      <c r="Y172" s="177"/>
      <c r="Z172" s="177"/>
      <c r="AA172" s="177"/>
      <c r="AB172" s="177"/>
      <c r="AC172" s="177"/>
      <c r="AD172" s="177"/>
    </row>
    <row r="173" spans="21:30" s="107" customFormat="1" ht="15" customHeight="1" x14ac:dyDescent="0.2">
      <c r="U173" s="177"/>
      <c r="V173" s="177"/>
      <c r="W173" s="177"/>
      <c r="X173" s="177"/>
      <c r="Y173" s="177"/>
      <c r="Z173" s="177"/>
      <c r="AA173" s="177"/>
      <c r="AB173" s="177"/>
      <c r="AC173" s="177"/>
      <c r="AD173" s="177"/>
    </row>
    <row r="174" spans="21:30" s="107" customFormat="1" ht="15" customHeight="1" x14ac:dyDescent="0.2">
      <c r="U174" s="177"/>
      <c r="V174" s="177"/>
      <c r="W174" s="177"/>
      <c r="X174" s="177"/>
      <c r="Y174" s="177"/>
      <c r="Z174" s="177"/>
      <c r="AA174" s="177"/>
      <c r="AB174" s="177"/>
      <c r="AC174" s="177"/>
      <c r="AD174" s="177"/>
    </row>
    <row r="175" spans="21:30" s="107" customFormat="1" ht="15" customHeight="1" x14ac:dyDescent="0.2">
      <c r="U175" s="177"/>
      <c r="V175" s="177"/>
      <c r="W175" s="177"/>
      <c r="X175" s="177"/>
      <c r="Y175" s="177"/>
      <c r="Z175" s="177"/>
      <c r="AA175" s="177"/>
      <c r="AB175" s="177"/>
      <c r="AC175" s="177"/>
      <c r="AD175" s="177"/>
    </row>
    <row r="176" spans="21:30" s="107" customFormat="1" ht="15" customHeight="1" x14ac:dyDescent="0.2">
      <c r="U176" s="177"/>
      <c r="V176" s="177"/>
      <c r="W176" s="177"/>
      <c r="X176" s="177"/>
      <c r="Y176" s="177"/>
      <c r="Z176" s="177"/>
      <c r="AA176" s="177"/>
      <c r="AB176" s="177"/>
      <c r="AC176" s="177"/>
      <c r="AD176" s="177"/>
    </row>
    <row r="177" spans="21:30" s="107" customFormat="1" ht="15" customHeight="1" x14ac:dyDescent="0.2">
      <c r="U177" s="177"/>
      <c r="V177" s="177"/>
      <c r="W177" s="177"/>
      <c r="X177" s="177"/>
      <c r="Y177" s="177"/>
      <c r="Z177" s="177"/>
      <c r="AA177" s="177"/>
      <c r="AB177" s="177"/>
      <c r="AC177" s="177"/>
      <c r="AD177" s="177"/>
    </row>
    <row r="178" spans="21:30" s="107" customFormat="1" ht="15" customHeight="1" x14ac:dyDescent="0.2">
      <c r="U178" s="177"/>
      <c r="V178" s="177"/>
      <c r="W178" s="177"/>
      <c r="X178" s="177"/>
      <c r="Y178" s="177"/>
      <c r="Z178" s="177"/>
      <c r="AA178" s="177"/>
      <c r="AB178" s="177"/>
      <c r="AC178" s="177"/>
      <c r="AD178" s="177"/>
    </row>
    <row r="179" spans="21:30" s="107" customFormat="1" ht="15" customHeight="1" x14ac:dyDescent="0.2">
      <c r="U179" s="177"/>
      <c r="V179" s="177"/>
      <c r="W179" s="177"/>
      <c r="X179" s="177"/>
      <c r="Y179" s="177"/>
      <c r="Z179" s="177"/>
      <c r="AA179" s="177"/>
      <c r="AB179" s="177"/>
      <c r="AC179" s="177"/>
      <c r="AD179" s="177"/>
    </row>
    <row r="180" spans="21:30" s="107" customFormat="1" ht="15" customHeight="1" x14ac:dyDescent="0.2">
      <c r="U180" s="177"/>
      <c r="V180" s="177"/>
      <c r="W180" s="177"/>
      <c r="X180" s="177"/>
      <c r="Y180" s="177"/>
      <c r="Z180" s="177"/>
      <c r="AA180" s="177"/>
      <c r="AB180" s="177"/>
      <c r="AC180" s="177"/>
      <c r="AD180" s="177"/>
    </row>
    <row r="181" spans="21:30" s="107" customFormat="1" ht="15" customHeight="1" x14ac:dyDescent="0.2">
      <c r="U181" s="177"/>
      <c r="V181" s="177"/>
      <c r="W181" s="177"/>
      <c r="X181" s="177"/>
      <c r="Y181" s="177"/>
      <c r="Z181" s="177"/>
      <c r="AA181" s="177"/>
      <c r="AB181" s="177"/>
      <c r="AC181" s="177"/>
      <c r="AD181" s="177"/>
    </row>
    <row r="182" spans="21:30" s="107" customFormat="1" ht="15" customHeight="1" x14ac:dyDescent="0.2">
      <c r="U182" s="177"/>
      <c r="V182" s="177"/>
      <c r="W182" s="177"/>
      <c r="X182" s="177"/>
      <c r="Y182" s="177"/>
      <c r="Z182" s="177"/>
      <c r="AA182" s="177"/>
      <c r="AB182" s="177"/>
      <c r="AC182" s="177"/>
      <c r="AD182" s="177"/>
    </row>
    <row r="183" spans="21:30" s="107" customFormat="1" ht="15" customHeight="1" x14ac:dyDescent="0.2">
      <c r="U183" s="177"/>
      <c r="V183" s="177"/>
      <c r="W183" s="177"/>
      <c r="X183" s="177"/>
      <c r="Y183" s="177"/>
      <c r="Z183" s="177"/>
      <c r="AA183" s="177"/>
      <c r="AB183" s="177"/>
      <c r="AC183" s="177"/>
      <c r="AD183" s="177"/>
    </row>
    <row r="184" spans="21:30" s="107" customFormat="1" ht="15" customHeight="1" x14ac:dyDescent="0.2">
      <c r="U184" s="177"/>
      <c r="V184" s="177"/>
      <c r="W184" s="177"/>
      <c r="X184" s="177"/>
      <c r="Y184" s="177"/>
      <c r="Z184" s="177"/>
      <c r="AA184" s="177"/>
      <c r="AB184" s="177"/>
      <c r="AC184" s="177"/>
      <c r="AD184" s="177"/>
    </row>
    <row r="185" spans="21:30" s="107" customFormat="1" ht="15" customHeight="1" x14ac:dyDescent="0.2">
      <c r="U185" s="177"/>
      <c r="V185" s="177"/>
      <c r="W185" s="177"/>
      <c r="X185" s="177"/>
      <c r="Y185" s="177"/>
      <c r="Z185" s="177"/>
      <c r="AA185" s="177"/>
      <c r="AB185" s="177"/>
      <c r="AC185" s="177"/>
      <c r="AD185" s="177"/>
    </row>
    <row r="186" spans="21:30" s="107" customFormat="1" ht="15" customHeight="1" x14ac:dyDescent="0.2">
      <c r="U186" s="177"/>
      <c r="V186" s="177"/>
      <c r="W186" s="177"/>
      <c r="X186" s="177"/>
      <c r="Y186" s="177"/>
      <c r="Z186" s="177"/>
      <c r="AA186" s="177"/>
      <c r="AB186" s="177"/>
      <c r="AC186" s="177"/>
      <c r="AD186" s="177"/>
    </row>
    <row r="187" spans="21:30" s="107" customFormat="1" ht="15" customHeight="1" x14ac:dyDescent="0.2">
      <c r="U187" s="177"/>
      <c r="V187" s="177"/>
      <c r="W187" s="177"/>
      <c r="X187" s="177"/>
      <c r="Y187" s="177"/>
      <c r="Z187" s="177"/>
      <c r="AA187" s="177"/>
      <c r="AB187" s="177"/>
      <c r="AC187" s="177"/>
      <c r="AD187" s="177"/>
    </row>
    <row r="188" spans="21:30" s="107" customFormat="1" ht="15" customHeight="1" x14ac:dyDescent="0.2">
      <c r="U188" s="177"/>
      <c r="V188" s="177"/>
      <c r="W188" s="177"/>
      <c r="X188" s="177"/>
      <c r="Y188" s="177"/>
      <c r="Z188" s="177"/>
      <c r="AA188" s="177"/>
      <c r="AB188" s="177"/>
      <c r="AC188" s="177"/>
      <c r="AD188" s="177"/>
    </row>
    <row r="189" spans="21:30" s="107" customFormat="1" ht="15" customHeight="1" x14ac:dyDescent="0.2">
      <c r="U189" s="177"/>
      <c r="V189" s="177"/>
      <c r="W189" s="177"/>
      <c r="X189" s="177"/>
      <c r="Y189" s="177"/>
      <c r="Z189" s="177"/>
      <c r="AA189" s="177"/>
      <c r="AB189" s="177"/>
      <c r="AC189" s="177"/>
      <c r="AD189" s="177"/>
    </row>
    <row r="190" spans="21:30" s="107" customFormat="1" ht="15" customHeight="1" x14ac:dyDescent="0.2">
      <c r="U190" s="177"/>
      <c r="V190" s="177"/>
      <c r="W190" s="177"/>
      <c r="X190" s="177"/>
      <c r="Y190" s="177"/>
      <c r="Z190" s="177"/>
      <c r="AA190" s="177"/>
      <c r="AB190" s="177"/>
      <c r="AC190" s="177"/>
      <c r="AD190" s="177"/>
    </row>
    <row r="191" spans="21:30" s="107" customFormat="1" ht="15" customHeight="1" x14ac:dyDescent="0.2">
      <c r="U191" s="177"/>
      <c r="V191" s="177"/>
      <c r="W191" s="177"/>
      <c r="X191" s="177"/>
      <c r="Y191" s="177"/>
      <c r="Z191" s="177"/>
      <c r="AA191" s="177"/>
      <c r="AB191" s="177"/>
      <c r="AC191" s="177"/>
      <c r="AD191" s="177"/>
    </row>
    <row r="192" spans="21:30" s="107" customFormat="1" ht="15" customHeight="1" x14ac:dyDescent="0.2">
      <c r="U192" s="177"/>
      <c r="V192" s="177"/>
      <c r="W192" s="177"/>
      <c r="X192" s="188"/>
      <c r="Y192" s="188"/>
      <c r="Z192" s="188"/>
      <c r="AA192" s="188"/>
      <c r="AB192" s="188"/>
      <c r="AC192" s="188"/>
      <c r="AD192" s="1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2020-09-10T15:36:07Z</dcterms:modified>
</cp:coreProperties>
</file>