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AD12" i="3"/>
  <c r="AC12" i="3"/>
  <c r="AB12" i="3"/>
  <c r="AA12" i="3"/>
  <c r="W12" i="3"/>
  <c r="U12" i="3"/>
  <c r="T12" i="3"/>
  <c r="S12" i="3"/>
  <c r="R12" i="3"/>
  <c r="Q12" i="3"/>
  <c r="K12" i="3"/>
  <c r="K16" i="3" s="1"/>
  <c r="K18" i="3" s="1"/>
  <c r="I12" i="3"/>
  <c r="H12" i="3"/>
  <c r="H16" i="3" s="1"/>
  <c r="M16" i="3" s="1"/>
  <c r="G12" i="3"/>
  <c r="G16" i="3" s="1"/>
  <c r="F12" i="3"/>
  <c r="F16" i="3" s="1"/>
  <c r="E12" i="3"/>
  <c r="E16" i="3" s="1"/>
  <c r="N16" i="3" l="1"/>
  <c r="L16" i="3"/>
  <c r="I16" i="3"/>
  <c r="J12" i="3"/>
  <c r="AR12" i="3"/>
  <c r="AF12" i="3"/>
  <c r="F17" i="3"/>
  <c r="F18" i="3" s="1"/>
  <c r="H17" i="3"/>
  <c r="E17" i="3"/>
  <c r="E18" i="3" s="1"/>
  <c r="G17" i="3"/>
  <c r="I17" i="3"/>
  <c r="O17" i="3" s="1"/>
  <c r="G18" i="3"/>
  <c r="I18" i="3"/>
  <c r="O16" i="3" l="1"/>
  <c r="J16" i="3"/>
  <c r="J17" i="3"/>
  <c r="N17" i="3"/>
  <c r="L17" i="3"/>
  <c r="M17" i="3"/>
  <c r="L18" i="3"/>
  <c r="H18" i="3"/>
  <c r="M18" i="3" s="1"/>
  <c r="O18" i="3"/>
  <c r="J18" i="3"/>
  <c r="N18" i="3" l="1"/>
</calcChain>
</file>

<file path=xl/sharedStrings.xml><?xml version="1.0" encoding="utf-8"?>
<sst xmlns="http://schemas.openxmlformats.org/spreadsheetml/2006/main" count="91" uniqueCount="47">
  <si>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</si>
  <si>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</si>
  <si>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</si>
  <si>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</si>
  <si>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</si>
  <si>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</si>
  <si>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</si>
  <si>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</si>
  <si>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</si>
  <si>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</si>
  <si>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</si>
  <si>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</si>
  <si>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</si>
  <si>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</si>
  <si>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</si>
  <si>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</si>
  <si>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</si>
  <si>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</si>
  <si>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</si>
  <si>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</si>
  <si>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KPK = Kajaanin Pallokerho  (1933)</t>
  </si>
  <si>
    <t>Ura = Kannuksen Ura  (1969)</t>
  </si>
  <si>
    <t>SoJy = Sotkamon Jymy  (1909)</t>
  </si>
  <si>
    <t>VePe = Veteli Pesis  (2001)</t>
  </si>
  <si>
    <t>Aleksi Heikkilä</t>
  </si>
  <si>
    <t>10.</t>
  </si>
  <si>
    <t>HaU</t>
  </si>
  <si>
    <t>4.</t>
  </si>
  <si>
    <t>Ura</t>
  </si>
  <si>
    <t>6.</t>
  </si>
  <si>
    <t>VePe</t>
  </si>
  <si>
    <t>8.</t>
  </si>
  <si>
    <t>KPK</t>
  </si>
  <si>
    <t>1.</t>
  </si>
  <si>
    <t>SoJy  2</t>
  </si>
  <si>
    <t>TU = Toholammin Urheilijat  (1955),  kasvattajaseura</t>
  </si>
  <si>
    <t>18.12.1998   Toholampi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</si>
  <si>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</si>
  <si>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</si>
  <si>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</si>
  <si>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</si>
  <si>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</si>
  <si>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</si>
  <si>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SoJy  3</t>
  </si>
  <si>
    <t>3.</t>
  </si>
  <si>
    <t>SuRa</t>
  </si>
  <si>
    <t>SuRa = Suomussalmen Rasti  (1952)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</si>
</sst>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37</v>
      </c>
      <c r="M2" s="22"/>
      <c r="N2" s="22"/>
      <c r="O2" s="28"/>
      <c r="P2" s="6"/>
      <c r="Q2" s="18" t="s">
        <v>38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39</v>
      </c>
      <c r="AI2" s="22"/>
      <c r="AJ2" s="22"/>
      <c r="AK2" s="28"/>
      <c r="AL2" s="6"/>
      <c r="AM2" s="18" t="s">
        <v>38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0.2142</v>
      </c>
      <c r="AG4" s="10">
        <v>14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27</v>
      </c>
      <c r="Z5" s="1" t="s">
        <v>28</v>
      </c>
      <c r="AA5" s="12">
        <v>3</v>
      </c>
      <c r="AB5" s="12">
        <v>0</v>
      </c>
      <c r="AC5" s="12">
        <v>0</v>
      </c>
      <c r="AD5" s="12">
        <v>1</v>
      </c>
      <c r="AE5" s="12">
        <v>5</v>
      </c>
      <c r="AF5" s="68">
        <v>0.55549999999999999</v>
      </c>
      <c r="AG5" s="10">
        <v>9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8</v>
      </c>
      <c r="AR5" s="57">
        <v>0.61529999999999996</v>
      </c>
      <c r="AS5" s="58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29</v>
      </c>
      <c r="Z6" s="1" t="s">
        <v>30</v>
      </c>
      <c r="AA6" s="12">
        <v>10</v>
      </c>
      <c r="AB6" s="12">
        <v>0</v>
      </c>
      <c r="AC6" s="12">
        <v>2</v>
      </c>
      <c r="AD6" s="12">
        <v>5</v>
      </c>
      <c r="AE6" s="12">
        <v>35</v>
      </c>
      <c r="AF6" s="68">
        <v>0.60340000000000005</v>
      </c>
      <c r="AG6" s="10">
        <v>58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31</v>
      </c>
      <c r="Z7" s="1" t="s">
        <v>32</v>
      </c>
      <c r="AA7" s="12">
        <v>15</v>
      </c>
      <c r="AB7" s="12">
        <v>0</v>
      </c>
      <c r="AC7" s="12">
        <v>2</v>
      </c>
      <c r="AD7" s="12">
        <v>14</v>
      </c>
      <c r="AE7" s="12">
        <v>51</v>
      </c>
      <c r="AF7" s="68">
        <v>0.60709999999999997</v>
      </c>
      <c r="AG7" s="10">
        <v>84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2017</v>
      </c>
      <c r="Y8" s="12" t="s">
        <v>33</v>
      </c>
      <c r="Z8" s="1" t="s">
        <v>34</v>
      </c>
      <c r="AA8" s="12">
        <v>13</v>
      </c>
      <c r="AB8" s="12">
        <v>0</v>
      </c>
      <c r="AC8" s="12">
        <v>9</v>
      </c>
      <c r="AD8" s="12">
        <v>21</v>
      </c>
      <c r="AE8" s="12">
        <v>37</v>
      </c>
      <c r="AF8" s="68">
        <v>0.66069999999999995</v>
      </c>
      <c r="AG8" s="10">
        <v>56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2018</v>
      </c>
      <c r="Y9" s="12" t="s">
        <v>42</v>
      </c>
      <c r="Z9" s="1" t="s">
        <v>43</v>
      </c>
      <c r="AA9" s="12">
        <v>10</v>
      </c>
      <c r="AB9" s="12">
        <v>1</v>
      </c>
      <c r="AC9" s="12">
        <v>8</v>
      </c>
      <c r="AD9" s="12">
        <v>18</v>
      </c>
      <c r="AE9" s="12">
        <v>43</v>
      </c>
      <c r="AF9" s="68">
        <v>0.59719999999999995</v>
      </c>
      <c r="AG9" s="10">
        <v>72</v>
      </c>
      <c r="AH9" s="7"/>
      <c r="AI9" s="7"/>
      <c r="AJ9" s="7"/>
      <c r="AK9" s="7"/>
      <c r="AL9" s="10"/>
      <c r="AM9" s="12">
        <v>5</v>
      </c>
      <c r="AN9" s="12">
        <v>1</v>
      </c>
      <c r="AO9" s="12">
        <v>1</v>
      </c>
      <c r="AP9" s="12">
        <v>6</v>
      </c>
      <c r="AQ9" s="12">
        <v>21</v>
      </c>
      <c r="AR9" s="63">
        <v>0.5675</v>
      </c>
      <c r="AS9" s="10">
        <v>37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2018</v>
      </c>
      <c r="C10" s="14" t="s">
        <v>29</v>
      </c>
      <c r="D10" s="1" t="s">
        <v>34</v>
      </c>
      <c r="E10" s="12">
        <v>1</v>
      </c>
      <c r="F10" s="12">
        <v>0</v>
      </c>
      <c r="G10" s="12">
        <v>1</v>
      </c>
      <c r="H10" s="13">
        <v>0</v>
      </c>
      <c r="I10" s="12">
        <v>3</v>
      </c>
      <c r="J10" s="68">
        <v>0.42849999999999999</v>
      </c>
      <c r="K10" s="16">
        <v>7</v>
      </c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2019</v>
      </c>
      <c r="Y10" s="12" t="s">
        <v>44</v>
      </c>
      <c r="Z10" s="1" t="s">
        <v>43</v>
      </c>
      <c r="AA10" s="12">
        <v>14</v>
      </c>
      <c r="AB10" s="12">
        <v>1</v>
      </c>
      <c r="AC10" s="12">
        <v>9</v>
      </c>
      <c r="AD10" s="12">
        <v>10</v>
      </c>
      <c r="AE10" s="12">
        <v>51</v>
      </c>
      <c r="AF10" s="68">
        <v>0.58620000000000005</v>
      </c>
      <c r="AG10" s="19">
        <v>87</v>
      </c>
      <c r="AH10" s="41"/>
      <c r="AI10" s="7"/>
      <c r="AJ10" s="7"/>
      <c r="AK10" s="7"/>
      <c r="AM10" s="12">
        <v>1</v>
      </c>
      <c r="AN10" s="12">
        <v>0</v>
      </c>
      <c r="AO10" s="13">
        <v>0</v>
      </c>
      <c r="AP10" s="12">
        <v>2</v>
      </c>
      <c r="AQ10" s="12">
        <v>6</v>
      </c>
      <c r="AR10" s="57">
        <v>0.5454</v>
      </c>
      <c r="AS10" s="19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2020</v>
      </c>
      <c r="Y11" s="12" t="s">
        <v>29</v>
      </c>
      <c r="Z11" s="1" t="s">
        <v>45</v>
      </c>
      <c r="AA11" s="12">
        <v>8</v>
      </c>
      <c r="AB11" s="12">
        <v>0</v>
      </c>
      <c r="AC11" s="12">
        <v>5</v>
      </c>
      <c r="AD11" s="12">
        <v>5</v>
      </c>
      <c r="AE11" s="12">
        <v>27</v>
      </c>
      <c r="AF11" s="32">
        <v>0.5625</v>
      </c>
      <c r="AG11" s="19">
        <v>48</v>
      </c>
      <c r="AH11" s="41"/>
      <c r="AI11" s="7"/>
      <c r="AJ11" s="7"/>
      <c r="AK11" s="7"/>
      <c r="AL11" s="69"/>
      <c r="AM11" s="12"/>
      <c r="AN11" s="12"/>
      <c r="AO11" s="13"/>
      <c r="AP11" s="12"/>
      <c r="AQ11" s="12"/>
      <c r="AR11" s="63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1</v>
      </c>
      <c r="F12" s="36">
        <f>SUM(F4:F11)</f>
        <v>0</v>
      </c>
      <c r="G12" s="36">
        <f>SUM(G4:G11)</f>
        <v>1</v>
      </c>
      <c r="H12" s="36">
        <f>SUM(H4:H11)</f>
        <v>0</v>
      </c>
      <c r="I12" s="36">
        <f>SUM(I4:I11)</f>
        <v>3</v>
      </c>
      <c r="J12" s="37">
        <f>PRODUCT(I12/K12)</f>
        <v>0.42857142857142855</v>
      </c>
      <c r="K12" s="21">
        <f>SUM(K4:K11)</f>
        <v>7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77</v>
      </c>
      <c r="AB12" s="36">
        <f>SUM(AB4:AB11)</f>
        <v>2</v>
      </c>
      <c r="AC12" s="36">
        <f>SUM(AC4:AC11)</f>
        <v>35</v>
      </c>
      <c r="AD12" s="36">
        <f>SUM(AD4:AD11)</f>
        <v>74</v>
      </c>
      <c r="AE12" s="36">
        <f>SUM(AE4:AE11)</f>
        <v>252</v>
      </c>
      <c r="AF12" s="37">
        <f>PRODUCT(AE12/AG12)</f>
        <v>0.58878504672897192</v>
      </c>
      <c r="AG12" s="21">
        <f>SUM(AG4:AG11)</f>
        <v>428</v>
      </c>
      <c r="AH12" s="18"/>
      <c r="AI12" s="29"/>
      <c r="AJ12" s="42"/>
      <c r="AK12" s="43"/>
      <c r="AL12" s="10"/>
      <c r="AM12" s="36">
        <f>SUM(AM4:AM11)</f>
        <v>8</v>
      </c>
      <c r="AN12" s="36">
        <f>SUM(AN4:AN11)</f>
        <v>1</v>
      </c>
      <c r="AO12" s="36">
        <f>SUM(AO4:AO11)</f>
        <v>1</v>
      </c>
      <c r="AP12" s="36">
        <f>SUM(AP4:AP11)</f>
        <v>10</v>
      </c>
      <c r="AQ12" s="36">
        <f>SUM(AQ4:AQ11)</f>
        <v>35</v>
      </c>
      <c r="AR12" s="37">
        <f>PRODUCT(AQ12/AS12)</f>
        <v>0.57377049180327866</v>
      </c>
      <c r="AS12" s="39">
        <f>SUM(AS4:AS11)</f>
        <v>61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40</v>
      </c>
      <c r="O14" s="7" t="s">
        <v>41</v>
      </c>
      <c r="Q14" s="17"/>
      <c r="R14" s="17" t="s">
        <v>10</v>
      </c>
      <c r="S14" s="17"/>
      <c r="T14" s="55" t="s">
        <v>35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1</v>
      </c>
      <c r="F16" s="48">
        <f>PRODUCT(F12+R12)</f>
        <v>0</v>
      </c>
      <c r="G16" s="48">
        <f>PRODUCT(G12+S12)</f>
        <v>1</v>
      </c>
      <c r="H16" s="48">
        <f>PRODUCT(H12+T12)</f>
        <v>0</v>
      </c>
      <c r="I16" s="48">
        <f>PRODUCT(I12+U12)</f>
        <v>3</v>
      </c>
      <c r="J16" s="67">
        <f>PRODUCT(I16/K16)</f>
        <v>0.42857142857142855</v>
      </c>
      <c r="K16" s="16">
        <f>PRODUCT(K12+W12)</f>
        <v>7</v>
      </c>
      <c r="L16" s="54">
        <f>PRODUCT((F16+G16)/E16)</f>
        <v>1</v>
      </c>
      <c r="M16" s="54">
        <f>PRODUCT(H16/E16)</f>
        <v>0</v>
      </c>
      <c r="N16" s="54">
        <f>PRODUCT((F16+G16+H16)/E16)</f>
        <v>1</v>
      </c>
      <c r="O16" s="54">
        <f>PRODUCT(I16/E16)</f>
        <v>3</v>
      </c>
      <c r="Q16" s="17"/>
      <c r="R16" s="17"/>
      <c r="S16" s="17"/>
      <c r="T16" s="55" t="s">
        <v>21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85</v>
      </c>
      <c r="F17" s="48">
        <f>PRODUCT(AB12+AN12)</f>
        <v>3</v>
      </c>
      <c r="G17" s="48">
        <f>PRODUCT(AC12+AO12)</f>
        <v>36</v>
      </c>
      <c r="H17" s="48">
        <f>PRODUCT(AD12+AP12)</f>
        <v>84</v>
      </c>
      <c r="I17" s="48">
        <f>PRODUCT(AE12+AQ12)</f>
        <v>287</v>
      </c>
      <c r="J17" s="67">
        <f>PRODUCT(I17/K17)</f>
        <v>0.58691206543967278</v>
      </c>
      <c r="K17" s="10">
        <f>PRODUCT(AG12+AS12)</f>
        <v>489</v>
      </c>
      <c r="L17" s="54">
        <f>PRODUCT((F17+G17)/E17)</f>
        <v>0.45882352941176469</v>
      </c>
      <c r="M17" s="54">
        <f>PRODUCT(H17/E17)</f>
        <v>0.9882352941176471</v>
      </c>
      <c r="N17" s="54">
        <f>PRODUCT((F17+G17+H17)/E17)</f>
        <v>1.4470588235294117</v>
      </c>
      <c r="O17" s="54">
        <f>PRODUCT(I17/E17)</f>
        <v>3.3764705882352941</v>
      </c>
      <c r="Q17" s="17"/>
      <c r="R17" s="17"/>
      <c r="S17" s="16"/>
      <c r="T17" s="55" t="s">
        <v>23</v>
      </c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86</v>
      </c>
      <c r="F18" s="48">
        <f t="shared" ref="F18:I18" si="0">SUM(F15:F17)</f>
        <v>3</v>
      </c>
      <c r="G18" s="48">
        <f t="shared" si="0"/>
        <v>37</v>
      </c>
      <c r="H18" s="48">
        <f t="shared" si="0"/>
        <v>84</v>
      </c>
      <c r="I18" s="48">
        <f t="shared" si="0"/>
        <v>290</v>
      </c>
      <c r="J18" s="67">
        <f>PRODUCT(I18/K18)</f>
        <v>0.58467741935483875</v>
      </c>
      <c r="K18" s="16">
        <f>SUM(K15:K17)</f>
        <v>496</v>
      </c>
      <c r="L18" s="54">
        <f>PRODUCT((F18+G18)/E18)</f>
        <v>0.46511627906976744</v>
      </c>
      <c r="M18" s="54">
        <f>PRODUCT(H18/E18)</f>
        <v>0.97674418604651159</v>
      </c>
      <c r="N18" s="54">
        <f>PRODUCT((F18+G18+H18)/E18)</f>
        <v>1.441860465116279</v>
      </c>
      <c r="O18" s="54">
        <f>PRODUCT(I18/E18)</f>
        <v>3.3720930232558142</v>
      </c>
      <c r="Q18" s="10"/>
      <c r="R18" s="10"/>
      <c r="S18" s="10"/>
      <c r="T18" s="55" t="s">
        <v>20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55" t="s">
        <v>22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 t="s">
        <v>46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B10:AS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2020-08-29T17:34:48Z</dcterms:modified>
</cp:coreProperties>
</file>