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7" i="3" l="1"/>
  <c r="AR7" i="3" s="1"/>
  <c r="AG7" i="3" l="1"/>
  <c r="AQ7" i="3"/>
  <c r="AP7" i="3"/>
  <c r="AO7" i="3"/>
  <c r="AN7" i="3"/>
  <c r="AM7" i="3"/>
  <c r="AE7" i="3"/>
  <c r="AD7" i="3"/>
  <c r="AC7" i="3"/>
  <c r="AB7" i="3"/>
  <c r="AA7" i="3"/>
  <c r="I12" i="3" l="1"/>
  <c r="G12" i="3"/>
  <c r="E12" i="3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F7" i="3"/>
  <c r="F11" i="3" s="1"/>
  <c r="E7" i="3"/>
  <c r="E11" i="3" s="1"/>
  <c r="K12" i="3" l="1"/>
  <c r="K13" i="3" s="1"/>
  <c r="G13" i="3"/>
  <c r="E13" i="3"/>
  <c r="F12" i="3"/>
  <c r="L12" i="3" s="1"/>
  <c r="H12" i="3"/>
  <c r="H13" i="3" s="1"/>
  <c r="M13" i="3" s="1"/>
  <c r="I13" i="3"/>
  <c r="O12" i="3"/>
  <c r="AF7" i="3"/>
  <c r="J12" i="3" l="1"/>
  <c r="M12" i="3"/>
  <c r="N12" i="3"/>
  <c r="F13" i="3"/>
  <c r="J13" i="3"/>
  <c r="O13" i="3"/>
  <c r="L13" i="3" l="1"/>
  <c r="N13" i="3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<sst xmlns="http://schemas.openxmlformats.org/spreadsheetml/2006/main" count="74" uniqueCount="31">
  <si>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</si>
  <si>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</si>
  <si>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</si>
  <si>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</si>
  <si>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</si>
  <si>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</si>
  <si>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</si>
  <si>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</si>
  <si>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</si>
  <si>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</si>
  <si>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</si>
  <si>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</si>
  <si>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</si>
  <si>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</si>
  <si>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</si>
  <si>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</si>
  <si>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</si>
  <si>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</si>
  <si>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</si>
  <si>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</si>
  <si>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</si>
  <si>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</si>
  <si>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</si>
  <si>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</si>
  <si>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</si>
  <si>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SMJ</t>
  </si>
  <si>
    <t>SMJ = Seinäjoen Maila-Jussit  (1932)</t>
  </si>
  <si>
    <t>14.7.2003   Ilmajoki</t>
  </si>
  <si>
    <t>2.</t>
  </si>
  <si>
    <t>KoU = Koskenkorvan Urheilijat  (1945),  kasvattajaseura</t>
  </si>
  <si>
    <t>Jaakko Hautaniemi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</si>
</sst>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30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24</v>
      </c>
      <c r="Z4" s="1" t="s">
        <v>25</v>
      </c>
      <c r="AA4" s="12">
        <v>2</v>
      </c>
      <c r="AB4" s="12">
        <v>0</v>
      </c>
      <c r="AC4" s="12">
        <v>0</v>
      </c>
      <c r="AD4" s="12">
        <v>3</v>
      </c>
      <c r="AE4" s="12">
        <v>5</v>
      </c>
      <c r="AF4" s="66">
        <v>0.41660000000000003</v>
      </c>
      <c r="AG4" s="10">
        <v>12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28</v>
      </c>
      <c r="Z5" s="1" t="s">
        <v>25</v>
      </c>
      <c r="AA5" s="12">
        <v>4</v>
      </c>
      <c r="AB5" s="12">
        <v>0</v>
      </c>
      <c r="AC5" s="12">
        <v>8</v>
      </c>
      <c r="AD5" s="12">
        <v>2</v>
      </c>
      <c r="AE5" s="12">
        <v>14</v>
      </c>
      <c r="AF5" s="66">
        <v>0.46660000000000001</v>
      </c>
      <c r="AG5" s="19">
        <v>30</v>
      </c>
      <c r="AH5" s="41"/>
      <c r="AI5" s="7"/>
      <c r="AJ5" s="7"/>
      <c r="AK5" s="7"/>
      <c r="AM5" s="12">
        <v>5</v>
      </c>
      <c r="AN5" s="12">
        <v>1</v>
      </c>
      <c r="AO5" s="13">
        <v>5</v>
      </c>
      <c r="AP5" s="12">
        <v>3</v>
      </c>
      <c r="AQ5" s="12">
        <v>14</v>
      </c>
      <c r="AR5" s="67">
        <v>0.36840000000000001</v>
      </c>
      <c r="AS5" s="19">
        <v>38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2020</v>
      </c>
      <c r="Y6" s="12" t="s">
        <v>24</v>
      </c>
      <c r="Z6" s="1" t="s">
        <v>25</v>
      </c>
      <c r="AA6" s="12">
        <v>6</v>
      </c>
      <c r="AB6" s="12">
        <v>2</v>
      </c>
      <c r="AC6" s="12">
        <v>11</v>
      </c>
      <c r="AD6" s="12">
        <v>3</v>
      </c>
      <c r="AE6" s="12">
        <v>26</v>
      </c>
      <c r="AF6" s="32">
        <v>0.53059999999999996</v>
      </c>
      <c r="AG6" s="19">
        <v>49</v>
      </c>
      <c r="AH6" s="41"/>
      <c r="AI6" s="7"/>
      <c r="AJ6" s="7"/>
      <c r="AK6" s="7"/>
      <c r="AL6" s="10"/>
      <c r="AM6" s="1"/>
      <c r="AN6" s="1"/>
      <c r="AO6" s="53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2"/>
      <c r="O7" s="43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56" t="s">
        <v>13</v>
      </c>
      <c r="Y7" s="11"/>
      <c r="Z7" s="9"/>
      <c r="AA7" s="36">
        <f>SUM(AA4:AA6)</f>
        <v>12</v>
      </c>
      <c r="AB7" s="36">
        <f t="shared" ref="AB7:AE7" si="0">SUM(AB4:AB6)</f>
        <v>2</v>
      </c>
      <c r="AC7" s="36">
        <f t="shared" si="0"/>
        <v>19</v>
      </c>
      <c r="AD7" s="36">
        <f t="shared" si="0"/>
        <v>8</v>
      </c>
      <c r="AE7" s="36">
        <f t="shared" si="0"/>
        <v>45</v>
      </c>
      <c r="AF7" s="37">
        <f>PRODUCT(AE7/AG7)</f>
        <v>0.49450549450549453</v>
      </c>
      <c r="AG7" s="21">
        <f>SUM(AG4:AG6)</f>
        <v>91</v>
      </c>
      <c r="AH7" s="18"/>
      <c r="AI7" s="29"/>
      <c r="AJ7" s="42"/>
      <c r="AK7" s="43"/>
      <c r="AL7" s="10"/>
      <c r="AM7" s="36">
        <f>SUM(AM4:AM6)</f>
        <v>5</v>
      </c>
      <c r="AN7" s="36">
        <f t="shared" ref="AN7" si="1">SUM(AN4:AN6)</f>
        <v>1</v>
      </c>
      <c r="AO7" s="36">
        <f t="shared" ref="AO7" si="2">SUM(AO4:AO6)</f>
        <v>5</v>
      </c>
      <c r="AP7" s="36">
        <f t="shared" ref="AP7" si="3">SUM(AP4:AP6)</f>
        <v>3</v>
      </c>
      <c r="AQ7" s="36">
        <f t="shared" ref="AQ7" si="4">SUM(AQ4:AQ6)</f>
        <v>14</v>
      </c>
      <c r="AR7" s="37">
        <f>PRODUCT(AQ7/AS7)</f>
        <v>0.36842105263157893</v>
      </c>
      <c r="AS7" s="39">
        <f>SUM(AS4:AS6)</f>
        <v>38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23</v>
      </c>
      <c r="Q9" s="17"/>
      <c r="R9" s="17" t="s">
        <v>10</v>
      </c>
      <c r="S9" s="17"/>
      <c r="T9" s="16" t="s">
        <v>29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26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17</v>
      </c>
      <c r="F12" s="48">
        <f>PRODUCT(AB7+AN7)</f>
        <v>3</v>
      </c>
      <c r="G12" s="48">
        <f>PRODUCT(AC7+AO7)</f>
        <v>24</v>
      </c>
      <c r="H12" s="48">
        <f>PRODUCT(AD7+AP7)</f>
        <v>11</v>
      </c>
      <c r="I12" s="48">
        <f>PRODUCT(AE7+AQ7)</f>
        <v>59</v>
      </c>
      <c r="J12" s="65">
        <f>PRODUCT(I12/K12)</f>
        <v>0.4573643410852713</v>
      </c>
      <c r="K12" s="10">
        <f>PRODUCT(AG7+AS7)</f>
        <v>129</v>
      </c>
      <c r="L12" s="54">
        <f>PRODUCT((F12+G12)/E12)</f>
        <v>1.588235294117647</v>
      </c>
      <c r="M12" s="54">
        <f>PRODUCT(H12/E12)</f>
        <v>0.6470588235294118</v>
      </c>
      <c r="N12" s="54">
        <f>PRODUCT((F12+G12+H12)/E12)</f>
        <v>2.2352941176470589</v>
      </c>
      <c r="O12" s="54">
        <f>PRODUCT(I12/E12)</f>
        <v>3.4705882352941178</v>
      </c>
      <c r="Q12" s="17"/>
      <c r="R12" s="17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17</v>
      </c>
      <c r="F13" s="48">
        <f t="shared" ref="F13:I13" si="5">SUM(F10:F12)</f>
        <v>3</v>
      </c>
      <c r="G13" s="48">
        <f t="shared" si="5"/>
        <v>24</v>
      </c>
      <c r="H13" s="48">
        <f t="shared" si="5"/>
        <v>11</v>
      </c>
      <c r="I13" s="48">
        <f t="shared" si="5"/>
        <v>59</v>
      </c>
      <c r="J13" s="65">
        <f>PRODUCT(I13/K13)</f>
        <v>0.4573643410852713</v>
      </c>
      <c r="K13" s="16">
        <f>SUM(K10:K12)</f>
        <v>129</v>
      </c>
      <c r="L13" s="54">
        <f>PRODUCT((F13+G13)/E13)</f>
        <v>1.588235294117647</v>
      </c>
      <c r="M13" s="54">
        <f>PRODUCT(H13/E13)</f>
        <v>0.6470588235294118</v>
      </c>
      <c r="N13" s="54">
        <f>PRODUCT((F13+G13+H13)/E13)</f>
        <v>2.2352941176470589</v>
      </c>
      <c r="O13" s="54">
        <f>PRODUCT(I13/E13)</f>
        <v>3.4705882352941178</v>
      </c>
      <c r="Q13" s="10"/>
      <c r="R13" s="10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H178" s="10"/>
      <c r="AI178" s="10"/>
      <c r="AJ178" s="10"/>
      <c r="AK178" s="10"/>
      <c r="AL178" s="10"/>
    </row>
    <row r="179" spans="12:38" x14ac:dyDescent="0.25"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12:38" x14ac:dyDescent="0.25"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12:38" x14ac:dyDescent="0.25"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12:38" x14ac:dyDescent="0.25"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  <row r="183" spans="12:38" x14ac:dyDescent="0.25"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</row>
    <row r="184" spans="12:38" x14ac:dyDescent="0.25"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</row>
    <row r="185" spans="12:38" x14ac:dyDescent="0.25"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</row>
    <row r="186" spans="12:38" x14ac:dyDescent="0.25"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</row>
    <row r="187" spans="12:38" x14ac:dyDescent="0.25"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</row>
    <row r="188" spans="12:38" x14ac:dyDescent="0.25"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</row>
    <row r="189" spans="12:38" x14ac:dyDescent="0.25"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</row>
    <row r="190" spans="12:38" x14ac:dyDescent="0.25"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</row>
    <row r="191" spans="12:38" x14ac:dyDescent="0.25"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</row>
    <row r="192" spans="12:38" x14ac:dyDescent="0.25"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</row>
    <row r="193" spans="19:30" x14ac:dyDescent="0.25"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</row>
    <row r="194" spans="19:30" x14ac:dyDescent="0.25"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</row>
    <row r="195" spans="19:30" x14ac:dyDescent="0.25"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</row>
    <row r="196" spans="19:30" x14ac:dyDescent="0.25"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</row>
    <row r="197" spans="19:30" x14ac:dyDescent="0.25"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</row>
    <row r="198" spans="19:30" x14ac:dyDescent="0.25"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</row>
    <row r="199" spans="19:30" x14ac:dyDescent="0.25"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</row>
    <row r="200" spans="19:30" x14ac:dyDescent="0.25"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</row>
    <row r="201" spans="19:30" x14ac:dyDescent="0.25"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2020-09-03T15:12:33Z</dcterms:modified>
</cp:coreProperties>
</file>