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F14" i="3" s="1"/>
  <c r="H13" i="3"/>
  <c r="H14" i="3" s="1"/>
  <c r="M14" i="3" s="1"/>
  <c r="I14" i="3"/>
  <c r="J13" i="3"/>
  <c r="O13" i="3"/>
  <c r="L13" i="3"/>
  <c r="M13" i="3"/>
  <c r="AF8" i="3"/>
  <c r="N14" i="3" l="1"/>
  <c r="L14" i="3"/>
  <c r="N13" i="3"/>
  <c r="O14" i="3"/>
  <c r="J14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<sst xmlns="http://schemas.openxmlformats.org/spreadsheetml/2006/main" count="74" uniqueCount="32">
  <si>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</si>
  <si>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</si>
  <si>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</si>
  <si>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</si>
  <si>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</si>
  <si>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</si>
  <si>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</si>
  <si>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</si>
  <si>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</si>
  <si>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</si>
  <si>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</si>
  <si>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</si>
  <si>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</si>
  <si>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</si>
  <si>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</si>
  <si>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</si>
  <si>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</si>
  <si>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</si>
  <si>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</si>
  <si>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</si>
  <si>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Joonas Hautamäki</t>
  </si>
  <si>
    <t>4.</t>
  </si>
  <si>
    <t>VM</t>
  </si>
  <si>
    <t>1.</t>
  </si>
  <si>
    <t>3.</t>
  </si>
  <si>
    <t>26.9.1994   Vaasa</t>
  </si>
  <si>
    <t>Vaasan Mailan Juniorit,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</si>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</sst>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2011</v>
      </c>
      <c r="Y4" s="12" t="s">
        <v>21</v>
      </c>
      <c r="Z4" s="1" t="s">
        <v>22</v>
      </c>
      <c r="AA4" s="12">
        <v>17</v>
      </c>
      <c r="AB4" s="12">
        <v>1</v>
      </c>
      <c r="AC4" s="12">
        <v>11</v>
      </c>
      <c r="AD4" s="12">
        <v>6</v>
      </c>
      <c r="AE4" s="12">
        <v>42</v>
      </c>
      <c r="AF4" s="68">
        <v>0.4516</v>
      </c>
      <c r="AG4" s="10">
        <v>93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7</v>
      </c>
      <c r="AR4" s="58">
        <v>0.7</v>
      </c>
      <c r="AS4" s="57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23</v>
      </c>
      <c r="Z5" s="1" t="s">
        <v>22</v>
      </c>
      <c r="AA5" s="12">
        <v>8</v>
      </c>
      <c r="AB5" s="12">
        <v>0</v>
      </c>
      <c r="AC5" s="12">
        <v>3</v>
      </c>
      <c r="AD5" s="12">
        <v>5</v>
      </c>
      <c r="AE5" s="12">
        <v>9</v>
      </c>
      <c r="AF5" s="68">
        <v>0.31030000000000002</v>
      </c>
      <c r="AG5" s="10">
        <v>29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2014</v>
      </c>
      <c r="Y7" s="12" t="s">
        <v>24</v>
      </c>
      <c r="Z7" s="1" t="s">
        <v>22</v>
      </c>
      <c r="AA7" s="12">
        <v>10</v>
      </c>
      <c r="AB7" s="12">
        <v>0</v>
      </c>
      <c r="AC7" s="12">
        <v>1</v>
      </c>
      <c r="AD7" s="12">
        <v>5</v>
      </c>
      <c r="AE7" s="12">
        <v>13</v>
      </c>
      <c r="AF7" s="68">
        <v>0.39389999999999997</v>
      </c>
      <c r="AG7" s="10">
        <v>33</v>
      </c>
      <c r="AH7" s="56"/>
      <c r="AI7" s="56"/>
      <c r="AJ7" s="56"/>
      <c r="AK7" s="7"/>
      <c r="AL7" s="10"/>
      <c r="AM7" s="12">
        <v>1</v>
      </c>
      <c r="AN7" s="12">
        <v>0</v>
      </c>
      <c r="AO7" s="12">
        <v>0</v>
      </c>
      <c r="AP7" s="12">
        <v>1</v>
      </c>
      <c r="AQ7" s="12">
        <v>4</v>
      </c>
      <c r="AR7" s="58">
        <v>0.8</v>
      </c>
      <c r="AS7" s="57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35</v>
      </c>
      <c r="AB8" s="36">
        <f>SUM(AB4:AB7)</f>
        <v>1</v>
      </c>
      <c r="AC8" s="36">
        <f>SUM(AC4:AC7)</f>
        <v>15</v>
      </c>
      <c r="AD8" s="36">
        <f>SUM(AD4:AD7)</f>
        <v>16</v>
      </c>
      <c r="AE8" s="36">
        <f>SUM(AE4:AE7)</f>
        <v>64</v>
      </c>
      <c r="AF8" s="37">
        <f>PRODUCT(AE8/AG8)</f>
        <v>0.41290322580645161</v>
      </c>
      <c r="AG8" s="21">
        <f>SUM(AG4:AG7)</f>
        <v>155</v>
      </c>
      <c r="AH8" s="18"/>
      <c r="AI8" s="29"/>
      <c r="AJ8" s="42"/>
      <c r="AK8" s="43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11</v>
      </c>
      <c r="AR8" s="37">
        <f>PRODUCT(AQ8/AS8)</f>
        <v>0.73333333333333328</v>
      </c>
      <c r="AS8" s="39">
        <f>SUM(AS4:AS7)</f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30</v>
      </c>
      <c r="O10" s="7" t="s">
        <v>31</v>
      </c>
      <c r="Q10" s="17"/>
      <c r="R10" s="17" t="s">
        <v>10</v>
      </c>
      <c r="S10" s="17"/>
      <c r="T10" s="55" t="s">
        <v>26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38</v>
      </c>
      <c r="F13" s="48">
        <f>PRODUCT(AB8+AN8)</f>
        <v>1</v>
      </c>
      <c r="G13" s="48">
        <f>PRODUCT(AC8+AO8)</f>
        <v>15</v>
      </c>
      <c r="H13" s="48">
        <f>PRODUCT(AD8+AP8)</f>
        <v>17</v>
      </c>
      <c r="I13" s="48">
        <f>PRODUCT(AE8+AQ8)</f>
        <v>75</v>
      </c>
      <c r="J13" s="67">
        <f>PRODUCT(I13/K13)</f>
        <v>0.44117647058823528</v>
      </c>
      <c r="K13" s="10">
        <f>PRODUCT(AG8+AS8)</f>
        <v>170</v>
      </c>
      <c r="L13" s="54">
        <f>PRODUCT((F13+G13)/E13)</f>
        <v>0.42105263157894735</v>
      </c>
      <c r="M13" s="54">
        <f>PRODUCT(H13/E13)</f>
        <v>0.44736842105263158</v>
      </c>
      <c r="N13" s="54">
        <f>PRODUCT((F13+G13+H13)/E13)</f>
        <v>0.86842105263157898</v>
      </c>
      <c r="O13" s="54">
        <f>PRODUCT(I13/E13)</f>
        <v>1.9736842105263157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38</v>
      </c>
      <c r="F14" s="48">
        <f t="shared" ref="F14:I14" si="0">SUM(F11:F13)</f>
        <v>1</v>
      </c>
      <c r="G14" s="48">
        <f t="shared" si="0"/>
        <v>15</v>
      </c>
      <c r="H14" s="48">
        <f t="shared" si="0"/>
        <v>17</v>
      </c>
      <c r="I14" s="48">
        <f t="shared" si="0"/>
        <v>75</v>
      </c>
      <c r="J14" s="67">
        <f>PRODUCT(I14/K14)</f>
        <v>0.44117647058823528</v>
      </c>
      <c r="K14" s="16">
        <f>SUM(K11:K13)</f>
        <v>170</v>
      </c>
      <c r="L14" s="54">
        <f>PRODUCT((F14+G14)/E14)</f>
        <v>0.42105263157894735</v>
      </c>
      <c r="M14" s="54">
        <f>PRODUCT(H14/E14)</f>
        <v>0.44736842105263158</v>
      </c>
      <c r="N14" s="54">
        <f>PRODUCT((F14+G14+H14)/E14)</f>
        <v>0.86842105263157898</v>
      </c>
      <c r="O14" s="54">
        <f>PRODUCT(I14/E14)</f>
        <v>1.9736842105263157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2018-11-19T09:15:06Z</dcterms:modified>
</cp:coreProperties>
</file>