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O14" i="3"/>
  <c r="J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<sst xmlns="http://schemas.openxmlformats.org/spreadsheetml/2006/main" count="77" uniqueCount="35">
  <si>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</si>
  <si>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</si>
  <si>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</si>
  <si>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</si>
  <si>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</si>
  <si>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</si>
  <si>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</si>
  <si>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</si>
  <si>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</si>
  <si>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</si>
  <si>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</si>
  <si>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</si>
  <si>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</si>
  <si>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</si>
  <si>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</si>
  <si>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</si>
  <si>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</si>
  <si>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</si>
  <si>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</si>
  <si>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EvU = Evijärven Urheilijat  (1922)</t>
  </si>
  <si>
    <t>TU = Toholammin Urheilijat  (1955)</t>
  </si>
  <si>
    <t>Matti Haukkala</t>
  </si>
  <si>
    <t>10.</t>
  </si>
  <si>
    <t>YPJ</t>
  </si>
  <si>
    <t>EvU</t>
  </si>
  <si>
    <t>4.</t>
  </si>
  <si>
    <t>TU</t>
  </si>
  <si>
    <t>7.</t>
  </si>
  <si>
    <t>5.5.1982</t>
  </si>
  <si>
    <t>YPJ = Ylihärmän Pesis-Junkkarit  (1996),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</si>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</sst>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22</v>
      </c>
      <c r="Z4" s="1" t="s">
        <v>23</v>
      </c>
      <c r="AA4" s="12">
        <v>16</v>
      </c>
      <c r="AB4" s="12">
        <v>0</v>
      </c>
      <c r="AC4" s="12">
        <v>3</v>
      </c>
      <c r="AD4" s="12">
        <v>2</v>
      </c>
      <c r="AE4" s="12">
        <v>40</v>
      </c>
      <c r="AF4" s="68">
        <v>0.4123</v>
      </c>
      <c r="AG4" s="10">
        <v>97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22</v>
      </c>
      <c r="Z6" s="1" t="s">
        <v>24</v>
      </c>
      <c r="AA6" s="12">
        <v>16</v>
      </c>
      <c r="AB6" s="12">
        <v>0</v>
      </c>
      <c r="AC6" s="12">
        <v>4</v>
      </c>
      <c r="AD6" s="12">
        <v>10</v>
      </c>
      <c r="AE6" s="12">
        <v>63</v>
      </c>
      <c r="AF6" s="68">
        <v>0.5887</v>
      </c>
      <c r="AG6" s="10">
        <v>107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25</v>
      </c>
      <c r="Z7" s="1" t="s">
        <v>26</v>
      </c>
      <c r="AA7" s="12">
        <v>16</v>
      </c>
      <c r="AB7" s="12">
        <v>1</v>
      </c>
      <c r="AC7" s="12">
        <v>13</v>
      </c>
      <c r="AD7" s="12">
        <v>12</v>
      </c>
      <c r="AE7" s="12">
        <v>53</v>
      </c>
      <c r="AF7" s="68">
        <v>0.51959999999999995</v>
      </c>
      <c r="AG7" s="10">
        <v>102</v>
      </c>
      <c r="AH7" s="56"/>
      <c r="AI7" s="56"/>
      <c r="AJ7" s="56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6</v>
      </c>
      <c r="AR7" s="57">
        <v>0.66659999999999997</v>
      </c>
      <c r="AS7" s="58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27</v>
      </c>
      <c r="Z8" s="1" t="s">
        <v>26</v>
      </c>
      <c r="AA8" s="12">
        <v>15</v>
      </c>
      <c r="AB8" s="12">
        <v>0</v>
      </c>
      <c r="AC8" s="12">
        <v>15</v>
      </c>
      <c r="AD8" s="12">
        <v>6</v>
      </c>
      <c r="AE8" s="12">
        <v>36</v>
      </c>
      <c r="AF8" s="68">
        <v>0.47360000000000002</v>
      </c>
      <c r="AG8" s="10">
        <v>76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63</v>
      </c>
      <c r="AB9" s="36">
        <f>SUM(AB4:AB8)</f>
        <v>1</v>
      </c>
      <c r="AC9" s="36">
        <f>SUM(AC4:AC8)</f>
        <v>35</v>
      </c>
      <c r="AD9" s="36">
        <f>SUM(AD4:AD8)</f>
        <v>30</v>
      </c>
      <c r="AE9" s="36">
        <f>SUM(AE4:AE8)</f>
        <v>192</v>
      </c>
      <c r="AF9" s="37">
        <f>PRODUCT(AE9/AG9)</f>
        <v>0.50261780104712039</v>
      </c>
      <c r="AG9" s="21">
        <f>SUM(AG4:AG8)</f>
        <v>382</v>
      </c>
      <c r="AH9" s="18"/>
      <c r="AI9" s="29"/>
      <c r="AJ9" s="42"/>
      <c r="AK9" s="43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6</v>
      </c>
      <c r="AR9" s="37">
        <f>PRODUCT(AQ9/AS9)</f>
        <v>0.66666666666666663</v>
      </c>
      <c r="AS9" s="39">
        <f>SUM(AS4:AS8)</f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29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65</v>
      </c>
      <c r="F14" s="48">
        <f>PRODUCT(AB9+AN9)</f>
        <v>1</v>
      </c>
      <c r="G14" s="48">
        <f>PRODUCT(AC9+AO9)</f>
        <v>35</v>
      </c>
      <c r="H14" s="48">
        <f>PRODUCT(AD9+AP9)</f>
        <v>31</v>
      </c>
      <c r="I14" s="48">
        <f>PRODUCT(AE9+AQ9)</f>
        <v>198</v>
      </c>
      <c r="J14" s="67">
        <f>PRODUCT(I14/K14)</f>
        <v>0.50639386189258317</v>
      </c>
      <c r="K14" s="10">
        <f>PRODUCT(AG9+AS9)</f>
        <v>391</v>
      </c>
      <c r="L14" s="54">
        <f>PRODUCT((F14+G14)/E14)</f>
        <v>0.55384615384615388</v>
      </c>
      <c r="M14" s="54">
        <f>PRODUCT(H14/E14)</f>
        <v>0.47692307692307695</v>
      </c>
      <c r="N14" s="54">
        <f>PRODUCT((F14+G14+H14)/E14)</f>
        <v>1.0307692307692307</v>
      </c>
      <c r="O14" s="54">
        <f>PRODUCT(I14/E14)</f>
        <v>3.046153846153846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65</v>
      </c>
      <c r="F15" s="48">
        <f t="shared" ref="F15:I15" si="0">SUM(F12:F14)</f>
        <v>1</v>
      </c>
      <c r="G15" s="48">
        <f t="shared" si="0"/>
        <v>35</v>
      </c>
      <c r="H15" s="48">
        <f t="shared" si="0"/>
        <v>31</v>
      </c>
      <c r="I15" s="48">
        <f t="shared" si="0"/>
        <v>198</v>
      </c>
      <c r="J15" s="67">
        <f>PRODUCT(I15/K15)</f>
        <v>0.50639386189258317</v>
      </c>
      <c r="K15" s="16">
        <f>SUM(K12:K14)</f>
        <v>391</v>
      </c>
      <c r="L15" s="54">
        <f>PRODUCT((F15+G15)/E15)</f>
        <v>0.55384615384615388</v>
      </c>
      <c r="M15" s="54">
        <f>PRODUCT(H15/E15)</f>
        <v>0.47692307692307695</v>
      </c>
      <c r="N15" s="54">
        <f>PRODUCT((F15+G15+H15)/E15)</f>
        <v>1.0307692307692307</v>
      </c>
      <c r="O15" s="54">
        <f>PRODUCT(I15/E15)</f>
        <v>3.046153846153846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0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20:33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20:33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2018-09-04T09:20:45Z</dcterms:modified>
</cp:coreProperties>
</file>