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6" i="3" l="1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N15" i="3" s="1"/>
  <c r="H15" i="3"/>
  <c r="H16" i="3" s="1"/>
  <c r="M16" i="3" s="1"/>
  <c r="I16" i="3"/>
  <c r="J15" i="3"/>
  <c r="O15" i="3"/>
  <c r="L15" i="3"/>
  <c r="M15" i="3"/>
  <c r="AF10" i="3"/>
  <c r="F16" i="3" l="1"/>
  <c r="O16" i="3"/>
  <c r="J16" i="3"/>
  <c r="L16" i="3" l="1"/>
  <c r="N16" i="3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<sst xmlns="http://schemas.openxmlformats.org/spreadsheetml/2006/main" count="78" uniqueCount="35">
  <si>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</si>
  <si>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</si>
  <si>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</si>
  <si>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</si>
  <si>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</si>
  <si>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</si>
  <si>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</si>
  <si>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</si>
  <si>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</si>
  <si>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</si>
  <si>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</si>
  <si>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</si>
  <si>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</si>
  <si>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</si>
  <si>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</si>
  <si>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</si>
  <si>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</si>
  <si>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</si>
  <si>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</si>
  <si>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Jari Hassinen</t>
  </si>
  <si>
    <t>5.</t>
  </si>
  <si>
    <t>ToPo</t>
  </si>
  <si>
    <t>4.</t>
  </si>
  <si>
    <t>3.</t>
  </si>
  <si>
    <t>Manse PP</t>
  </si>
  <si>
    <t>1.</t>
  </si>
  <si>
    <t>2.</t>
  </si>
  <si>
    <t>30.4.1988   Kankaanpää</t>
  </si>
  <si>
    <t>ToPo = Tohmajärven Pomppu  (1991),  kasvattajaseura</t>
  </si>
  <si>
    <t>Manse PP = Manse PP, Tampere  (2003)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</si>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</sst>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/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55" t="s">
        <v>19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2005</v>
      </c>
      <c r="Y4" s="12" t="s">
        <v>20</v>
      </c>
      <c r="Z4" s="1" t="s">
        <v>21</v>
      </c>
      <c r="AA4" s="12">
        <v>15</v>
      </c>
      <c r="AB4" s="12">
        <v>0</v>
      </c>
      <c r="AC4" s="12">
        <v>4</v>
      </c>
      <c r="AD4" s="12">
        <v>0</v>
      </c>
      <c r="AE4" s="12">
        <v>27</v>
      </c>
      <c r="AF4" s="68">
        <v>0.34610000000000002</v>
      </c>
      <c r="AG4" s="10">
        <v>78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2006</v>
      </c>
      <c r="Y5" s="12" t="s">
        <v>22</v>
      </c>
      <c r="Z5" s="1" t="s">
        <v>21</v>
      </c>
      <c r="AA5" s="12">
        <v>16</v>
      </c>
      <c r="AB5" s="12">
        <v>0</v>
      </c>
      <c r="AC5" s="12">
        <v>4</v>
      </c>
      <c r="AD5" s="12">
        <v>5</v>
      </c>
      <c r="AE5" s="12">
        <v>35</v>
      </c>
      <c r="AF5" s="68">
        <v>0.36080000000000001</v>
      </c>
      <c r="AG5" s="10">
        <v>97</v>
      </c>
      <c r="AH5" s="56"/>
      <c r="AI5" s="56"/>
      <c r="AJ5" s="56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57">
        <v>0</v>
      </c>
      <c r="AS5" s="58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0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2010</v>
      </c>
      <c r="Y7" s="12" t="s">
        <v>23</v>
      </c>
      <c r="Z7" s="1" t="s">
        <v>24</v>
      </c>
      <c r="AA7" s="12">
        <v>13</v>
      </c>
      <c r="AB7" s="12">
        <v>0</v>
      </c>
      <c r="AC7" s="12">
        <v>4</v>
      </c>
      <c r="AD7" s="12">
        <v>26</v>
      </c>
      <c r="AE7" s="12">
        <v>50</v>
      </c>
      <c r="AF7" s="68">
        <v>0.54339999999999999</v>
      </c>
      <c r="AG7" s="10">
        <v>92</v>
      </c>
      <c r="AH7" s="56"/>
      <c r="AI7" s="56"/>
      <c r="AJ7" s="56"/>
      <c r="AK7" s="7"/>
      <c r="AL7" s="10"/>
      <c r="AM7" s="12">
        <v>3</v>
      </c>
      <c r="AN7" s="12">
        <v>0</v>
      </c>
      <c r="AO7" s="12">
        <v>0</v>
      </c>
      <c r="AP7" s="12">
        <v>3</v>
      </c>
      <c r="AQ7" s="12">
        <v>14</v>
      </c>
      <c r="AR7" s="57">
        <v>0.46660000000000001</v>
      </c>
      <c r="AS7" s="58">
        <v>30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2011</v>
      </c>
      <c r="Y8" s="12" t="s">
        <v>25</v>
      </c>
      <c r="Z8" s="1" t="s">
        <v>24</v>
      </c>
      <c r="AA8" s="12">
        <v>13</v>
      </c>
      <c r="AB8" s="12">
        <v>1</v>
      </c>
      <c r="AC8" s="12">
        <v>4</v>
      </c>
      <c r="AD8" s="12">
        <v>15</v>
      </c>
      <c r="AE8" s="12">
        <v>36</v>
      </c>
      <c r="AF8" s="68">
        <v>0.47360000000000002</v>
      </c>
      <c r="AG8" s="10">
        <v>76</v>
      </c>
      <c r="AH8" s="56"/>
      <c r="AI8" s="56"/>
      <c r="AJ8" s="56"/>
      <c r="AK8" s="7"/>
      <c r="AL8" s="10"/>
      <c r="AM8" s="12">
        <v>7</v>
      </c>
      <c r="AN8" s="12">
        <v>0</v>
      </c>
      <c r="AO8" s="12">
        <v>1</v>
      </c>
      <c r="AP8" s="12">
        <v>3</v>
      </c>
      <c r="AQ8" s="12">
        <v>19</v>
      </c>
      <c r="AR8" s="57">
        <v>0.45229999999999998</v>
      </c>
      <c r="AS8" s="58">
        <v>42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2012</v>
      </c>
      <c r="Y9" s="12" t="s">
        <v>26</v>
      </c>
      <c r="Z9" s="1" t="s">
        <v>24</v>
      </c>
      <c r="AA9" s="12">
        <v>16</v>
      </c>
      <c r="AB9" s="12">
        <v>2</v>
      </c>
      <c r="AC9" s="12">
        <v>11</v>
      </c>
      <c r="AD9" s="12">
        <v>18</v>
      </c>
      <c r="AE9" s="12">
        <v>60</v>
      </c>
      <c r="AF9" s="68">
        <v>0.6593</v>
      </c>
      <c r="AG9" s="10">
        <v>91</v>
      </c>
      <c r="AH9" s="7"/>
      <c r="AI9" s="7"/>
      <c r="AJ9" s="7"/>
      <c r="AK9" s="7"/>
      <c r="AL9" s="10"/>
      <c r="AM9" s="12">
        <v>3</v>
      </c>
      <c r="AN9" s="12">
        <v>0</v>
      </c>
      <c r="AO9" s="12">
        <v>0</v>
      </c>
      <c r="AP9" s="12">
        <v>0</v>
      </c>
      <c r="AQ9" s="12">
        <v>4</v>
      </c>
      <c r="AR9" s="57">
        <v>0.30759999999999998</v>
      </c>
      <c r="AS9" s="58">
        <v>13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73</v>
      </c>
      <c r="AB10" s="36">
        <f>SUM(AB4:AB9)</f>
        <v>3</v>
      </c>
      <c r="AC10" s="36">
        <f>SUM(AC4:AC9)</f>
        <v>27</v>
      </c>
      <c r="AD10" s="36">
        <f>SUM(AD4:AD9)</f>
        <v>64</v>
      </c>
      <c r="AE10" s="36">
        <f>SUM(AE4:AE9)</f>
        <v>208</v>
      </c>
      <c r="AF10" s="37">
        <f>PRODUCT(AE10/AG10)</f>
        <v>0.47926267281105989</v>
      </c>
      <c r="AG10" s="21">
        <f>SUM(AG4:AG9)</f>
        <v>434</v>
      </c>
      <c r="AH10" s="18"/>
      <c r="AI10" s="29"/>
      <c r="AJ10" s="41"/>
      <c r="AK10" s="42"/>
      <c r="AL10" s="10"/>
      <c r="AM10" s="36">
        <f>SUM(AM4:AM9)</f>
        <v>14</v>
      </c>
      <c r="AN10" s="36">
        <f>SUM(AN4:AN9)</f>
        <v>0</v>
      </c>
      <c r="AO10" s="36">
        <f>SUM(AO4:AO9)</f>
        <v>1</v>
      </c>
      <c r="AP10" s="36">
        <f>SUM(AP4:AP9)</f>
        <v>6</v>
      </c>
      <c r="AQ10" s="36">
        <f>SUM(AQ4:AQ9)</f>
        <v>37</v>
      </c>
      <c r="AR10" s="15">
        <v>0</v>
      </c>
      <c r="AS10" s="39">
        <f>SUM(AS4:AS9)</f>
        <v>90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33</v>
      </c>
      <c r="O12" s="7" t="s">
        <v>34</v>
      </c>
      <c r="Q12" s="17"/>
      <c r="R12" s="17" t="s">
        <v>10</v>
      </c>
      <c r="S12" s="17"/>
      <c r="T12" s="54" t="s">
        <v>28</v>
      </c>
      <c r="U12" s="10"/>
      <c r="V12" s="19"/>
      <c r="W12" s="19"/>
      <c r="X12" s="43"/>
      <c r="Y12" s="43"/>
      <c r="Z12" s="43"/>
      <c r="AA12" s="43"/>
      <c r="AB12" s="43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7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29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7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87</v>
      </c>
      <c r="F15" s="47">
        <f>PRODUCT(AB10+AN10)</f>
        <v>3</v>
      </c>
      <c r="G15" s="47">
        <f>PRODUCT(AC10+AO10)</f>
        <v>28</v>
      </c>
      <c r="H15" s="47">
        <f>PRODUCT(AD10+AP10)</f>
        <v>70</v>
      </c>
      <c r="I15" s="47">
        <f>PRODUCT(AE10+AQ10)</f>
        <v>245</v>
      </c>
      <c r="J15" s="67">
        <f>PRODUCT(I15/K15)</f>
        <v>0.46755725190839692</v>
      </c>
      <c r="K15" s="10">
        <f>PRODUCT(AG10+AS10)</f>
        <v>524</v>
      </c>
      <c r="L15" s="53">
        <f>PRODUCT((F15+G15)/E15)</f>
        <v>0.35632183908045978</v>
      </c>
      <c r="M15" s="53">
        <f>PRODUCT(H15/E15)</f>
        <v>0.8045977011494253</v>
      </c>
      <c r="N15" s="53">
        <f>PRODUCT((F15+G15+H15)/E15)</f>
        <v>1.1609195402298851</v>
      </c>
      <c r="O15" s="53">
        <f>PRODUCT(I15/E15)</f>
        <v>2.8160919540229883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87</v>
      </c>
      <c r="F16" s="47">
        <f t="shared" ref="F16:I16" si="0">SUM(F13:F15)</f>
        <v>3</v>
      </c>
      <c r="G16" s="47">
        <f t="shared" si="0"/>
        <v>28</v>
      </c>
      <c r="H16" s="47">
        <f t="shared" si="0"/>
        <v>70</v>
      </c>
      <c r="I16" s="47">
        <f t="shared" si="0"/>
        <v>245</v>
      </c>
      <c r="J16" s="67">
        <f>PRODUCT(I16/K16)</f>
        <v>0.46755725190839692</v>
      </c>
      <c r="K16" s="16">
        <f>SUM(K13:K15)</f>
        <v>524</v>
      </c>
      <c r="L16" s="53">
        <f>PRODUCT((F16+G16)/E16)</f>
        <v>0.35632183908045978</v>
      </c>
      <c r="M16" s="53">
        <f>PRODUCT(H16/E16)</f>
        <v>0.8045977011494253</v>
      </c>
      <c r="N16" s="53">
        <f>PRODUCT((F16+G16+H16)/E16)</f>
        <v>1.1609195402298851</v>
      </c>
      <c r="O16" s="53">
        <f>PRODUCT(I16/E16)</f>
        <v>2.8160919540229883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4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4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2018-11-19T09:07:16Z</dcterms:modified>
</cp:coreProperties>
</file>