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H13" i="3" l="1"/>
  <c r="H14" i="3" s="1"/>
  <c r="M14" i="3" s="1"/>
  <c r="F13" i="3"/>
  <c r="F14" i="3" s="1"/>
  <c r="I14" i="3"/>
  <c r="O13" i="3"/>
  <c r="J13" i="3"/>
  <c r="L13" i="3"/>
  <c r="N13" i="3"/>
  <c r="M13" i="3"/>
  <c r="AF8" i="3"/>
  <c r="N14" i="3" l="1"/>
  <c r="L14" i="3"/>
  <c r="O14" i="3"/>
  <c r="J14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<sst xmlns="http://schemas.openxmlformats.org/spreadsheetml/2006/main" count="74" uniqueCount="32">
  <si>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</si>
  <si>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</si>
  <si>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</si>
  <si>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</si>
  <si>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</si>
  <si>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</si>
  <si>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</si>
  <si>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</si>
  <si>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</si>
  <si>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</si>
  <si>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</si>
  <si>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</si>
  <si>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</si>
  <si>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</si>
  <si>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</si>
  <si>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</si>
  <si>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</si>
  <si>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</si>
  <si>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</si>
  <si>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KuKu = Kuortaneen Kunto  (1921)</t>
  </si>
  <si>
    <t>RePe = Rekolan Pesis  (1998)</t>
  </si>
  <si>
    <t>Juha Harviainen</t>
  </si>
  <si>
    <t>7.</t>
  </si>
  <si>
    <t>KuKu</t>
  </si>
  <si>
    <t>8.</t>
  </si>
  <si>
    <t>RePe</t>
  </si>
  <si>
    <t>4.8.1981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</si>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</sst>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22</v>
      </c>
      <c r="Z4" s="1" t="s">
        <v>23</v>
      </c>
      <c r="AA4" s="12">
        <v>8</v>
      </c>
      <c r="AB4" s="12">
        <v>0</v>
      </c>
      <c r="AC4" s="12">
        <v>8</v>
      </c>
      <c r="AD4" s="12">
        <v>4</v>
      </c>
      <c r="AE4" s="12">
        <v>24</v>
      </c>
      <c r="AF4" s="66">
        <v>0.57140000000000002</v>
      </c>
      <c r="AG4" s="10">
        <v>42</v>
      </c>
      <c r="AH4" s="41"/>
      <c r="AI4" s="7"/>
      <c r="AJ4" s="7"/>
      <c r="AK4" s="7"/>
      <c r="AL4" s="56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24</v>
      </c>
      <c r="Z5" s="1" t="s">
        <v>23</v>
      </c>
      <c r="AA5" s="12">
        <v>13</v>
      </c>
      <c r="AB5" s="12">
        <v>1</v>
      </c>
      <c r="AC5" s="12">
        <v>11</v>
      </c>
      <c r="AD5" s="12">
        <v>7</v>
      </c>
      <c r="AE5" s="12">
        <v>39</v>
      </c>
      <c r="AF5" s="66">
        <v>0.50639999999999996</v>
      </c>
      <c r="AG5" s="10">
        <v>77</v>
      </c>
      <c r="AH5" s="41"/>
      <c r="AI5" s="7"/>
      <c r="AJ5" s="7"/>
      <c r="AK5" s="7"/>
      <c r="AL5" s="56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L6" s="41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22</v>
      </c>
      <c r="Z7" s="1" t="s">
        <v>25</v>
      </c>
      <c r="AA7" s="12">
        <v>15</v>
      </c>
      <c r="AB7" s="12">
        <v>1</v>
      </c>
      <c r="AC7" s="12">
        <v>4</v>
      </c>
      <c r="AD7" s="12">
        <v>18</v>
      </c>
      <c r="AE7" s="12">
        <v>70</v>
      </c>
      <c r="AF7" s="66">
        <v>0.61399999999999999</v>
      </c>
      <c r="AG7" s="10">
        <v>114</v>
      </c>
      <c r="AH7" s="41"/>
      <c r="AI7" s="7"/>
      <c r="AJ7" s="7"/>
      <c r="AK7" s="7"/>
      <c r="AL7" s="56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36</v>
      </c>
      <c r="AB8" s="36">
        <f>SUM(AB4:AB7)</f>
        <v>2</v>
      </c>
      <c r="AC8" s="36">
        <f>SUM(AC4:AC7)</f>
        <v>23</v>
      </c>
      <c r="AD8" s="36">
        <f>SUM(AD4:AD7)</f>
        <v>29</v>
      </c>
      <c r="AE8" s="36">
        <f>SUM(AE4:AE7)</f>
        <v>133</v>
      </c>
      <c r="AF8" s="37">
        <f>PRODUCT(AE8/AG8)</f>
        <v>0.57081545064377681</v>
      </c>
      <c r="AG8" s="21">
        <f>SUM(AG4:AG7)</f>
        <v>233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30</v>
      </c>
      <c r="O10" s="7" t="s">
        <v>31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20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36</v>
      </c>
      <c r="F13" s="48">
        <f>PRODUCT(AB8+AN8)</f>
        <v>2</v>
      </c>
      <c r="G13" s="48">
        <f>PRODUCT(AC8+AO8)</f>
        <v>23</v>
      </c>
      <c r="H13" s="48">
        <f>PRODUCT(AD8+AP8)</f>
        <v>29</v>
      </c>
      <c r="I13" s="48">
        <f>PRODUCT(AE8+AQ8)</f>
        <v>133</v>
      </c>
      <c r="J13" s="65">
        <f>PRODUCT(I13/K13)</f>
        <v>0.57081545064377681</v>
      </c>
      <c r="K13" s="10">
        <f>PRODUCT(AG8+AS8)</f>
        <v>233</v>
      </c>
      <c r="L13" s="54">
        <f>PRODUCT((F13+G13)/E13)</f>
        <v>0.69444444444444442</v>
      </c>
      <c r="M13" s="54">
        <f>PRODUCT(H13/E13)</f>
        <v>0.80555555555555558</v>
      </c>
      <c r="N13" s="54">
        <f>PRODUCT((F13+G13+H13)/E13)</f>
        <v>1.5</v>
      </c>
      <c r="O13" s="54">
        <f>PRODUCT(I13/E13)</f>
        <v>3.6944444444444446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36</v>
      </c>
      <c r="F14" s="48">
        <f t="shared" ref="F14:I14" si="0">SUM(F11:F13)</f>
        <v>2</v>
      </c>
      <c r="G14" s="48">
        <f t="shared" si="0"/>
        <v>23</v>
      </c>
      <c r="H14" s="48">
        <f t="shared" si="0"/>
        <v>29</v>
      </c>
      <c r="I14" s="48">
        <f t="shared" si="0"/>
        <v>133</v>
      </c>
      <c r="J14" s="65">
        <f>PRODUCT(I14/K14)</f>
        <v>0.57081545064377681</v>
      </c>
      <c r="K14" s="16">
        <f>SUM(K11:K13)</f>
        <v>233</v>
      </c>
      <c r="L14" s="54">
        <f>PRODUCT((F14+G14)/E14)</f>
        <v>0.69444444444444442</v>
      </c>
      <c r="M14" s="54">
        <f>PRODUCT(H14/E14)</f>
        <v>0.80555555555555558</v>
      </c>
      <c r="N14" s="54">
        <f>PRODUCT((F14+G14+H14)/E14)</f>
        <v>1.5</v>
      </c>
      <c r="O14" s="54">
        <f>PRODUCT(I14/E14)</f>
        <v>3.6944444444444446</v>
      </c>
      <c r="Q14" s="10"/>
      <c r="R14" s="10"/>
      <c r="S14" s="10"/>
      <c r="T14" s="55"/>
      <c r="U14" s="55"/>
      <c r="V14" s="55"/>
      <c r="W14" s="55"/>
      <c r="X14" s="55"/>
      <c r="Y14" s="55"/>
      <c r="Z14" s="55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2018-09-03T21:35:07Z</dcterms:modified>
</cp:coreProperties>
</file>