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3" i="3" l="1"/>
  <c r="K19" i="3"/>
  <c r="AS13" i="3"/>
  <c r="AQ13" i="3"/>
  <c r="AP13" i="3"/>
  <c r="AO13" i="3"/>
  <c r="AN13" i="3"/>
  <c r="AM13" i="3"/>
  <c r="AG13" i="3"/>
  <c r="K18" i="3" s="1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H13" i="3"/>
  <c r="H17" i="3" s="1"/>
  <c r="H19" i="3" s="1"/>
  <c r="G13" i="3"/>
  <c r="G17" i="3" s="1"/>
  <c r="G19" i="3" s="1"/>
  <c r="F13" i="3"/>
  <c r="F17" i="3" s="1"/>
  <c r="F19" i="3" s="1"/>
  <c r="E13" i="3"/>
  <c r="E17" i="3" s="1"/>
  <c r="E19" i="3" s="1"/>
  <c r="N19" i="3" l="1"/>
  <c r="L19" i="3"/>
  <c r="M19" i="3"/>
  <c r="N18" i="3"/>
  <c r="L18" i="3"/>
  <c r="M18" i="3"/>
  <c r="I19" i="3"/>
  <c r="J18" i="3"/>
  <c r="O18" i="3"/>
  <c r="AF13" i="3"/>
  <c r="O19" i="3" l="1"/>
  <c r="J19" i="3"/>
</calcChain>
</file>

<file path=xl/sharedStrings.xml><?xml version="1.0" encoding="utf-8"?>
<sst xmlns="http://schemas.openxmlformats.org/spreadsheetml/2006/main" count="84" uniqueCount="34">
  <si>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</si>
  <si>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</si>
  <si>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</si>
  <si>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</si>
  <si>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</si>
  <si>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</si>
  <si>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</si>
  <si>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</si>
  <si>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</si>
  <si>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</si>
  <si>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</si>
  <si>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</si>
  <si>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</si>
  <si>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</si>
  <si>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</si>
  <si>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</si>
  <si>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</si>
  <si>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</si>
  <si>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</si>
  <si>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VM = Vaasan Maila  (1933)</t>
  </si>
  <si>
    <t>Timo Harri</t>
  </si>
  <si>
    <t>4.</t>
  </si>
  <si>
    <t>Virkiä</t>
  </si>
  <si>
    <t>5.</t>
  </si>
  <si>
    <t>6.</t>
  </si>
  <si>
    <t>VM</t>
  </si>
  <si>
    <t>1.</t>
  </si>
  <si>
    <t>7.1.1982   Lapua</t>
  </si>
  <si>
    <t>Virkiä = Lapuan Virkiä  (1907),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</si>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</sst>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7</v>
      </c>
      <c r="AB4" s="12">
        <v>1</v>
      </c>
      <c r="AC4" s="12">
        <v>1</v>
      </c>
      <c r="AD4" s="12">
        <v>4</v>
      </c>
      <c r="AE4" s="12">
        <v>11</v>
      </c>
      <c r="AF4" s="69">
        <v>0.61109999999999998</v>
      </c>
      <c r="AG4" s="10">
        <v>18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9">
        <v>0</v>
      </c>
      <c r="AG5" s="10">
        <v>1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24</v>
      </c>
      <c r="Z6" s="1" t="s">
        <v>22</v>
      </c>
      <c r="AA6" s="12">
        <v>14</v>
      </c>
      <c r="AB6" s="12">
        <v>0</v>
      </c>
      <c r="AC6" s="12">
        <v>1</v>
      </c>
      <c r="AD6" s="12">
        <v>2</v>
      </c>
      <c r="AE6" s="12">
        <v>18</v>
      </c>
      <c r="AF6" s="69">
        <v>0.40899999999999997</v>
      </c>
      <c r="AG6" s="10">
        <v>44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24</v>
      </c>
      <c r="Z7" s="1" t="s">
        <v>22</v>
      </c>
      <c r="AA7" s="12">
        <v>16</v>
      </c>
      <c r="AB7" s="12">
        <v>0</v>
      </c>
      <c r="AC7" s="12">
        <v>0</v>
      </c>
      <c r="AD7" s="12">
        <v>2</v>
      </c>
      <c r="AE7" s="12">
        <v>17</v>
      </c>
      <c r="AF7" s="69">
        <v>0.32069999999999999</v>
      </c>
      <c r="AG7" s="10">
        <v>53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23</v>
      </c>
      <c r="Z8" s="1" t="s">
        <v>22</v>
      </c>
      <c r="AA8" s="12">
        <v>17</v>
      </c>
      <c r="AB8" s="12">
        <v>0</v>
      </c>
      <c r="AC8" s="12">
        <v>2</v>
      </c>
      <c r="AD8" s="12">
        <v>15</v>
      </c>
      <c r="AE8" s="12">
        <v>28</v>
      </c>
      <c r="AF8" s="69">
        <v>0.54900000000000004</v>
      </c>
      <c r="AG8" s="10">
        <v>51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2006</v>
      </c>
      <c r="Y9" s="12" t="s">
        <v>23</v>
      </c>
      <c r="Z9" s="1" t="s">
        <v>22</v>
      </c>
      <c r="AA9" s="12">
        <v>6</v>
      </c>
      <c r="AB9" s="12">
        <v>0</v>
      </c>
      <c r="AC9" s="12">
        <v>0</v>
      </c>
      <c r="AD9" s="12">
        <v>5</v>
      </c>
      <c r="AE9" s="12">
        <v>15</v>
      </c>
      <c r="AF9" s="69">
        <v>0.68179999999999996</v>
      </c>
      <c r="AG9" s="10">
        <v>22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41"/>
      <c r="AI10" s="7"/>
      <c r="AJ10" s="7"/>
      <c r="AK10" s="7"/>
      <c r="AL10" s="10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64"/>
      <c r="R11" s="12"/>
      <c r="S11" s="13"/>
      <c r="T11" s="12"/>
      <c r="U11" s="12"/>
      <c r="V11" s="13"/>
      <c r="W11" s="19"/>
      <c r="X11" s="12">
        <v>2011</v>
      </c>
      <c r="Y11" s="12" t="s">
        <v>21</v>
      </c>
      <c r="Z11" s="1" t="s">
        <v>25</v>
      </c>
      <c r="AA11" s="12">
        <v>11</v>
      </c>
      <c r="AB11" s="12">
        <v>0</v>
      </c>
      <c r="AC11" s="12">
        <v>1</v>
      </c>
      <c r="AD11" s="12">
        <v>5</v>
      </c>
      <c r="AE11" s="12">
        <v>19</v>
      </c>
      <c r="AF11" s="69">
        <v>0.5</v>
      </c>
      <c r="AG11" s="10">
        <v>38</v>
      </c>
      <c r="AH11" s="56"/>
      <c r="AI11" s="56"/>
      <c r="AJ11" s="56"/>
      <c r="AK11" s="7"/>
      <c r="AL11" s="10"/>
      <c r="AM11" s="12">
        <v>2</v>
      </c>
      <c r="AN11" s="12">
        <v>0</v>
      </c>
      <c r="AO11" s="12">
        <v>0</v>
      </c>
      <c r="AP11" s="12">
        <v>0</v>
      </c>
      <c r="AQ11" s="12">
        <v>5</v>
      </c>
      <c r="AR11" s="57">
        <v>0.5</v>
      </c>
      <c r="AS11" s="58">
        <v>10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64"/>
      <c r="R12" s="12"/>
      <c r="S12" s="13"/>
      <c r="T12" s="12"/>
      <c r="U12" s="12"/>
      <c r="V12" s="13"/>
      <c r="W12" s="19"/>
      <c r="X12" s="12">
        <v>2012</v>
      </c>
      <c r="Y12" s="12" t="s">
        <v>26</v>
      </c>
      <c r="Z12" s="1" t="s">
        <v>25</v>
      </c>
      <c r="AA12" s="12">
        <v>6</v>
      </c>
      <c r="AB12" s="12">
        <v>0</v>
      </c>
      <c r="AC12" s="12">
        <v>0</v>
      </c>
      <c r="AD12" s="12">
        <v>2</v>
      </c>
      <c r="AE12" s="12">
        <v>5</v>
      </c>
      <c r="AF12" s="69">
        <v>0.41660000000000003</v>
      </c>
      <c r="AG12" s="10">
        <v>12</v>
      </c>
      <c r="AH12" s="56"/>
      <c r="AI12" s="56"/>
      <c r="AJ12" s="56"/>
      <c r="AK12" s="7"/>
      <c r="AL12" s="10"/>
      <c r="AM12" s="12">
        <v>3</v>
      </c>
      <c r="AN12" s="12">
        <v>0</v>
      </c>
      <c r="AO12" s="12">
        <v>0</v>
      </c>
      <c r="AP12" s="12">
        <v>2</v>
      </c>
      <c r="AQ12" s="12">
        <v>4</v>
      </c>
      <c r="AR12" s="57">
        <v>0.5</v>
      </c>
      <c r="AS12" s="58">
        <v>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5" t="s">
        <v>13</v>
      </c>
      <c r="C13" s="66"/>
      <c r="D13" s="67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2"/>
      <c r="O13" s="43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56" t="s">
        <v>13</v>
      </c>
      <c r="Y13" s="11"/>
      <c r="Z13" s="9"/>
      <c r="AA13" s="36">
        <f>SUM(AA4:AA12)</f>
        <v>78</v>
      </c>
      <c r="AB13" s="36">
        <f>SUM(AB4:AB12)</f>
        <v>1</v>
      </c>
      <c r="AC13" s="36">
        <f>SUM(AC4:AC12)</f>
        <v>5</v>
      </c>
      <c r="AD13" s="36">
        <f>SUM(AD4:AD12)</f>
        <v>35</v>
      </c>
      <c r="AE13" s="36">
        <f>SUM(AE4:AE12)</f>
        <v>113</v>
      </c>
      <c r="AF13" s="37">
        <f>PRODUCT(AE13/AG13)</f>
        <v>0.47280334728033474</v>
      </c>
      <c r="AG13" s="21">
        <f>SUM(AG4:AG12)</f>
        <v>239</v>
      </c>
      <c r="AH13" s="18"/>
      <c r="AI13" s="29"/>
      <c r="AJ13" s="42"/>
      <c r="AK13" s="43"/>
      <c r="AL13" s="10"/>
      <c r="AM13" s="36">
        <f>SUM(AM4:AM12)</f>
        <v>5</v>
      </c>
      <c r="AN13" s="36">
        <f>SUM(AN4:AN12)</f>
        <v>0</v>
      </c>
      <c r="AO13" s="36">
        <f>SUM(AO4:AO12)</f>
        <v>0</v>
      </c>
      <c r="AP13" s="36">
        <f>SUM(AP4:AP12)</f>
        <v>2</v>
      </c>
      <c r="AQ13" s="36">
        <f>SUM(AQ4:AQ12)</f>
        <v>9</v>
      </c>
      <c r="AR13" s="37">
        <f>PRODUCT(AQ13/AS13)</f>
        <v>0.5</v>
      </c>
      <c r="AS13" s="39">
        <f>SUM(AS4:AS12)</f>
        <v>18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9" t="s">
        <v>16</v>
      </c>
      <c r="C15" s="50"/>
      <c r="D15" s="51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32</v>
      </c>
      <c r="O15" s="7" t="s">
        <v>33</v>
      </c>
      <c r="Q15" s="17"/>
      <c r="R15" s="17" t="s">
        <v>10</v>
      </c>
      <c r="S15" s="17"/>
      <c r="T15" s="55" t="s">
        <v>28</v>
      </c>
      <c r="U15" s="10"/>
      <c r="V15" s="19"/>
      <c r="W15" s="19"/>
      <c r="X15" s="44"/>
      <c r="Y15" s="44"/>
      <c r="Z15" s="44"/>
      <c r="AA15" s="44"/>
      <c r="AB15" s="44"/>
      <c r="AC15" s="16"/>
      <c r="AD15" s="16"/>
      <c r="AE15" s="16"/>
      <c r="AF15" s="16"/>
      <c r="AG15" s="16"/>
      <c r="AH15" s="16"/>
      <c r="AI15" s="16"/>
      <c r="AJ15" s="16"/>
      <c r="AK15" s="16"/>
      <c r="AM15" s="19"/>
      <c r="AN15" s="44"/>
      <c r="AO15" s="44"/>
      <c r="AP15" s="44"/>
      <c r="AQ15" s="44"/>
      <c r="AR15" s="44"/>
      <c r="AS15" s="44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2" t="s">
        <v>15</v>
      </c>
      <c r="C16" s="3"/>
      <c r="D16" s="53"/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68">
        <v>0</v>
      </c>
      <c r="K16" s="16"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55" t="s">
        <v>19</v>
      </c>
      <c r="U16" s="16"/>
      <c r="V16" s="16"/>
      <c r="W16" s="16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8">
        <f>PRODUCT(E13+Q13)</f>
        <v>0</v>
      </c>
      <c r="F17" s="48">
        <f>PRODUCT(F13+R13)</f>
        <v>0</v>
      </c>
      <c r="G17" s="48">
        <f>PRODUCT(G13+S13)</f>
        <v>0</v>
      </c>
      <c r="H17" s="48">
        <f>PRODUCT(H13+T13)</f>
        <v>0</v>
      </c>
      <c r="I17" s="48">
        <f>PRODUCT(I13+U13)</f>
        <v>0</v>
      </c>
      <c r="J17" s="68">
        <v>0</v>
      </c>
      <c r="K17" s="16">
        <f>PRODUCT(K13+W13)</f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8">
        <f>PRODUCT(AA13+AM13)</f>
        <v>83</v>
      </c>
      <c r="F18" s="48">
        <f>PRODUCT(AB13+AN13)</f>
        <v>1</v>
      </c>
      <c r="G18" s="48">
        <f>PRODUCT(AC13+AO13)</f>
        <v>5</v>
      </c>
      <c r="H18" s="48">
        <f>PRODUCT(AD13+AP13)</f>
        <v>37</v>
      </c>
      <c r="I18" s="48">
        <f>PRODUCT(AE13+AQ13)</f>
        <v>122</v>
      </c>
      <c r="J18" s="68">
        <f>PRODUCT(I18/K18)</f>
        <v>0.47470817120622566</v>
      </c>
      <c r="K18" s="10">
        <f>PRODUCT(AG13+AS13)</f>
        <v>257</v>
      </c>
      <c r="L18" s="54">
        <f>PRODUCT((F18+G18)/E18)</f>
        <v>7.2289156626506021E-2</v>
      </c>
      <c r="M18" s="54">
        <f>PRODUCT(H18/E18)</f>
        <v>0.44578313253012047</v>
      </c>
      <c r="N18" s="54">
        <f>PRODUCT((F18+G18+H18)/E18)</f>
        <v>0.51807228915662651</v>
      </c>
      <c r="O18" s="54">
        <f>PRODUCT(I18/E18)</f>
        <v>1.4698795180722892</v>
      </c>
      <c r="Q18" s="17"/>
      <c r="R18" s="17"/>
      <c r="S18" s="16"/>
      <c r="T18" s="55"/>
      <c r="U18" s="10"/>
      <c r="V18" s="10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5" t="s">
        <v>13</v>
      </c>
      <c r="C19" s="46"/>
      <c r="D19" s="47"/>
      <c r="E19" s="48">
        <f>SUM(E16:E18)</f>
        <v>83</v>
      </c>
      <c r="F19" s="48">
        <f t="shared" ref="F19:I19" si="0">SUM(F16:F18)</f>
        <v>1</v>
      </c>
      <c r="G19" s="48">
        <f t="shared" si="0"/>
        <v>5</v>
      </c>
      <c r="H19" s="48">
        <f t="shared" si="0"/>
        <v>37</v>
      </c>
      <c r="I19" s="48">
        <f t="shared" si="0"/>
        <v>122</v>
      </c>
      <c r="J19" s="68">
        <f>PRODUCT(I19/K19)</f>
        <v>0.47470817120622566</v>
      </c>
      <c r="K19" s="16">
        <f>SUM(K16:K18)</f>
        <v>257</v>
      </c>
      <c r="L19" s="54">
        <f>PRODUCT((F19+G19)/E19)</f>
        <v>7.2289156626506021E-2</v>
      </c>
      <c r="M19" s="54">
        <f>PRODUCT(H19/E19)</f>
        <v>0.44578313253012047</v>
      </c>
      <c r="N19" s="54">
        <f>PRODUCT((F19+G19+H19)/E19)</f>
        <v>0.51807228915662651</v>
      </c>
      <c r="O19" s="54">
        <f>PRODUCT(I19/E19)</f>
        <v>1.4698795180722892</v>
      </c>
      <c r="Q19" s="10"/>
      <c r="R19" s="10"/>
      <c r="S19" s="10"/>
      <c r="T19" s="55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AH184" s="10"/>
      <c r="AI184" s="10"/>
      <c r="AJ184" s="10"/>
      <c r="AK184" s="10"/>
      <c r="AL18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2018-09-03T07:40:39Z</dcterms:modified>
</cp:coreProperties>
</file>