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20" i="5" l="1"/>
  <c r="K19" i="5" l="1"/>
  <c r="K22" i="5" s="1"/>
  <c r="AS16" i="5"/>
  <c r="AQ16" i="5"/>
  <c r="AP16" i="5"/>
  <c r="AO16" i="5"/>
  <c r="AN16" i="5"/>
  <c r="AM16" i="5"/>
  <c r="AG16" i="5"/>
  <c r="K21" i="5" s="1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K20" i="5" s="1"/>
  <c r="I16" i="5"/>
  <c r="I20" i="5" s="1"/>
  <c r="H16" i="5"/>
  <c r="H20" i="5" s="1"/>
  <c r="H22" i="5" s="1"/>
  <c r="G16" i="5"/>
  <c r="G20" i="5" s="1"/>
  <c r="F16" i="5"/>
  <c r="F20" i="5" s="1"/>
  <c r="F22" i="5" s="1"/>
  <c r="E16" i="5"/>
  <c r="E20" i="5" s="1"/>
  <c r="M21" i="5" l="1"/>
  <c r="O21" i="5"/>
  <c r="G22" i="5"/>
  <c r="E22" i="5"/>
  <c r="M20" i="5"/>
  <c r="I22" i="5"/>
  <c r="M22" i="5"/>
  <c r="L20" i="5"/>
  <c r="N20" i="5"/>
  <c r="N21" i="5"/>
  <c r="L21" i="5"/>
  <c r="N22" i="5" l="1"/>
  <c r="L22" i="5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<sst xmlns="http://schemas.openxmlformats.org/spreadsheetml/2006/main" count="86" uniqueCount="36">
  <si>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</si>
  <si>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</si>
  <si>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</si>
  <si>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</si>
  <si>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</si>
  <si>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</si>
  <si>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</si>
  <si>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</si>
  <si>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</si>
  <si>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</si>
  <si>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</si>
  <si>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</si>
  <si>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</si>
  <si>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</si>
  <si>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</si>
  <si>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</si>
  <si>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</si>
  <si>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</si>
  <si>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</si>
  <si>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</si>
  <si>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</si>
  <si>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</si>
  <si>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</si>
  <si>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</si>
  <si>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HPH = Hämeen Pesä-Haukat  (1995)</t>
  </si>
  <si>
    <t>Tarmo = Ikaalisten Tarmo  (1908)</t>
  </si>
  <si>
    <t>Petri Harjula</t>
  </si>
  <si>
    <t>12.</t>
  </si>
  <si>
    <t>Tarmo</t>
  </si>
  <si>
    <t>6.</t>
  </si>
  <si>
    <t>3.</t>
  </si>
  <si>
    <t>5.</t>
  </si>
  <si>
    <t>1.</t>
  </si>
  <si>
    <t>7.</t>
  </si>
  <si>
    <t>HPH</t>
  </si>
  <si>
    <t>8.7.1964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</si>
</sst>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1985</v>
      </c>
      <c r="C4" s="12" t="s">
        <v>27</v>
      </c>
      <c r="D4" s="1" t="s">
        <v>28</v>
      </c>
      <c r="E4" s="12">
        <v>8</v>
      </c>
      <c r="F4" s="12">
        <v>0</v>
      </c>
      <c r="G4" s="12">
        <v>0</v>
      </c>
      <c r="H4" s="12">
        <v>1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21</v>
      </c>
      <c r="AB5" s="12">
        <v>1</v>
      </c>
      <c r="AC5" s="12">
        <v>8</v>
      </c>
      <c r="AD5" s="12">
        <v>20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28</v>
      </c>
      <c r="AA6" s="12">
        <v>20</v>
      </c>
      <c r="AB6" s="12">
        <v>0</v>
      </c>
      <c r="AC6" s="12">
        <v>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29</v>
      </c>
      <c r="Z7" s="68" t="s">
        <v>28</v>
      </c>
      <c r="AA7" s="12">
        <v>16</v>
      </c>
      <c r="AB7" s="12">
        <v>0</v>
      </c>
      <c r="AC7" s="12">
        <v>12</v>
      </c>
      <c r="AD7" s="12">
        <v>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31</v>
      </c>
      <c r="Z9" s="68" t="s">
        <v>28</v>
      </c>
      <c r="AA9" s="12">
        <v>22</v>
      </c>
      <c r="AB9" s="12">
        <v>3</v>
      </c>
      <c r="AC9" s="12">
        <v>23</v>
      </c>
      <c r="AD9" s="12">
        <v>21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32</v>
      </c>
      <c r="Z11" s="68" t="s">
        <v>28</v>
      </c>
      <c r="AA11" s="12">
        <v>21</v>
      </c>
      <c r="AB11" s="12">
        <v>4</v>
      </c>
      <c r="AC11" s="12">
        <v>19</v>
      </c>
      <c r="AD11" s="12">
        <v>17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1993</v>
      </c>
      <c r="C12" s="12" t="s">
        <v>27</v>
      </c>
      <c r="D12" s="1" t="s">
        <v>28</v>
      </c>
      <c r="E12" s="12">
        <v>24</v>
      </c>
      <c r="F12" s="12">
        <v>0</v>
      </c>
      <c r="G12" s="12">
        <v>23</v>
      </c>
      <c r="H12" s="12">
        <v>2</v>
      </c>
      <c r="I12" s="12">
        <v>79</v>
      </c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>
        <v>1996</v>
      </c>
      <c r="C14" s="12" t="s">
        <v>31</v>
      </c>
      <c r="D14" s="1" t="s">
        <v>34</v>
      </c>
      <c r="E14" s="12">
        <v>26</v>
      </c>
      <c r="F14" s="12">
        <v>1</v>
      </c>
      <c r="G14" s="12">
        <v>16</v>
      </c>
      <c r="H14" s="12">
        <v>9</v>
      </c>
      <c r="I14" s="12">
        <v>69</v>
      </c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>
        <v>1997</v>
      </c>
      <c r="C15" s="12" t="s">
        <v>33</v>
      </c>
      <c r="D15" s="1" t="s">
        <v>34</v>
      </c>
      <c r="E15" s="12">
        <v>9</v>
      </c>
      <c r="F15" s="12">
        <v>0</v>
      </c>
      <c r="G15" s="12">
        <v>1</v>
      </c>
      <c r="H15" s="12">
        <v>1</v>
      </c>
      <c r="I15" s="12">
        <v>22</v>
      </c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67</v>
      </c>
      <c r="F16" s="36">
        <f>SUM(F4:F15)</f>
        <v>1</v>
      </c>
      <c r="G16" s="36">
        <f>SUM(G4:G15)</f>
        <v>40</v>
      </c>
      <c r="H16" s="36">
        <f>SUM(H4:H15)</f>
        <v>13</v>
      </c>
      <c r="I16" s="36">
        <f>SUM(I4:I15)</f>
        <v>170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100</v>
      </c>
      <c r="AB16" s="36">
        <f>SUM(AB4:AB15)</f>
        <v>8</v>
      </c>
      <c r="AC16" s="36">
        <f>SUM(AC4:AC15)</f>
        <v>68</v>
      </c>
      <c r="AD16" s="36">
        <f>SUM(AD4:AD15)</f>
        <v>82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1"/>
      <c r="AK16" s="42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25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 t="e">
        <f>PRODUCT(I19/J19)</f>
        <v>#DIV/0!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67</v>
      </c>
      <c r="F20" s="47">
        <f>PRODUCT(F16+R16)</f>
        <v>1</v>
      </c>
      <c r="G20" s="47">
        <f>PRODUCT(G16+S16)</f>
        <v>40</v>
      </c>
      <c r="H20" s="47">
        <f>PRODUCT(H16+T16)</f>
        <v>13</v>
      </c>
      <c r="I20" s="47">
        <f>PRODUCT(I16+U16)</f>
        <v>170</v>
      </c>
      <c r="J20" s="60">
        <v>0</v>
      </c>
      <c r="K20" s="16">
        <f>PRODUCT(K16+W16)</f>
        <v>0</v>
      </c>
      <c r="L20" s="53">
        <f>PRODUCT((F20+G20)/E20)</f>
        <v>0.61194029850746268</v>
      </c>
      <c r="M20" s="53">
        <f>PRODUCT(H20/E20)</f>
        <v>0.19402985074626866</v>
      </c>
      <c r="N20" s="53">
        <f>PRODUCT((F20+G20+H20)/E20)</f>
        <v>0.80597014925373134</v>
      </c>
      <c r="O20" s="53">
        <f>PRODUCT(I20/59)</f>
        <v>2.8813559322033897</v>
      </c>
      <c r="Q20" s="17"/>
      <c r="R20" s="17"/>
      <c r="S20" s="17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100</v>
      </c>
      <c r="F21" s="47">
        <f>PRODUCT(AB16+AN16)</f>
        <v>8</v>
      </c>
      <c r="G21" s="47">
        <f>PRODUCT(AC16+AO16)</f>
        <v>68</v>
      </c>
      <c r="H21" s="47">
        <f>PRODUCT(AD16+AP16)</f>
        <v>82</v>
      </c>
      <c r="I21" s="47">
        <f>PRODUCT(AE16+AQ16)</f>
        <v>0</v>
      </c>
      <c r="J21" s="60">
        <v>0</v>
      </c>
      <c r="K21" s="10">
        <f>PRODUCT(AG16+AS16)</f>
        <v>0</v>
      </c>
      <c r="L21" s="53">
        <f>PRODUCT((F21+G21)/E21)</f>
        <v>0.76</v>
      </c>
      <c r="M21" s="53">
        <f>PRODUCT(H21/E21)</f>
        <v>0.82</v>
      </c>
      <c r="N21" s="53">
        <f>PRODUCT((F21+G21+H21)/E21)</f>
        <v>1.58</v>
      </c>
      <c r="O21" s="53">
        <f>PRODUCT(I21/E21)</f>
        <v>0</v>
      </c>
      <c r="Q21" s="17"/>
      <c r="R21" s="17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167</v>
      </c>
      <c r="F22" s="47">
        <f t="shared" ref="F22:I22" si="0">SUM(F19:F21)</f>
        <v>9</v>
      </c>
      <c r="G22" s="47">
        <f t="shared" si="0"/>
        <v>108</v>
      </c>
      <c r="H22" s="47">
        <f t="shared" si="0"/>
        <v>95</v>
      </c>
      <c r="I22" s="47">
        <f t="shared" si="0"/>
        <v>170</v>
      </c>
      <c r="J22" s="60">
        <v>0</v>
      </c>
      <c r="K22" s="16" t="e">
        <f>SUM(K19:K21)</f>
        <v>#DIV/0!</v>
      </c>
      <c r="L22" s="53">
        <f>PRODUCT((F22+G22)/E22)</f>
        <v>0.70059880239520955</v>
      </c>
      <c r="M22" s="53">
        <f>PRODUCT(H22/E22)</f>
        <v>0.56886227544910184</v>
      </c>
      <c r="N22" s="53">
        <f>PRODUCT((F22+G22+H22)/E22)</f>
        <v>1.2694610778443114</v>
      </c>
      <c r="O22" s="53">
        <v>2.88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2018-12-11T13:42:45Z</dcterms:modified>
</cp:coreProperties>
</file>