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K20" i="4" s="1"/>
  <c r="I14" i="4"/>
  <c r="I18" i="4" s="1"/>
  <c r="H14" i="4"/>
  <c r="H18" i="4" s="1"/>
  <c r="M18" i="4" s="1"/>
  <c r="G14" i="4"/>
  <c r="G18" i="4" s="1"/>
  <c r="G20" i="4" s="1"/>
  <c r="F14" i="4"/>
  <c r="F18" i="4" s="1"/>
  <c r="N18" i="4" s="1"/>
  <c r="E14" i="4"/>
  <c r="E18" i="4" s="1"/>
  <c r="E20" i="4" s="1"/>
  <c r="O18" i="4" l="1"/>
  <c r="L18" i="4"/>
  <c r="F19" i="4"/>
  <c r="L19" i="4" s="1"/>
  <c r="H19" i="4"/>
  <c r="H20" i="4" s="1"/>
  <c r="M20" i="4" s="1"/>
  <c r="I20" i="4"/>
  <c r="O19" i="4"/>
  <c r="J19" i="4"/>
  <c r="AF14" i="4"/>
  <c r="M19" i="4" l="1"/>
  <c r="N19" i="4"/>
  <c r="F20" i="4"/>
  <c r="O20" i="4"/>
  <c r="L20" i="4" l="1"/>
  <c r="N20" i="4"/>
  <c r="AB17" i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<sst xmlns="http://schemas.openxmlformats.org/spreadsheetml/2006/main" count="273" uniqueCount="107">
  <si>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</si>
  <si>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</si>
  <si>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</si>
  <si>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</si>
  <si>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</si>
  <si>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</si>
  <si>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</si>
  <si>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</si>
  <si>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</si>
  <si>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</si>
  <si>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</si>
  <si>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</si>
  <si>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</si>
  <si>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</si>
  <si>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</si>
  <si>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</si>
  <si>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</si>
  <si>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</si>
  <si>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</si>
  <si>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</si>
  <si>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</si>
  <si>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</si>
  <si>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</si>
  <si>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</si>
  <si>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</si>
  <si>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</si>
  <si>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</si>
  <si>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</si>
  <si>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</si>
  <si>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</si>
  <si>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</si>
  <si>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</si>
  <si>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</si>
  <si>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</si>
  <si>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Harju</t>
  </si>
  <si>
    <t>11.</t>
  </si>
  <si>
    <t>AA</t>
  </si>
  <si>
    <t>3.</t>
  </si>
  <si>
    <t>ViVe</t>
  </si>
  <si>
    <t>ykköspesis</t>
  </si>
  <si>
    <t>12.</t>
  </si>
  <si>
    <t>2.</t>
  </si>
  <si>
    <t>11.08. 1996  AA - SiiPe  0-2  (2-6, 0-9)</t>
  </si>
  <si>
    <t xml:space="preserve">  17 v 10 kk   2 pv</t>
  </si>
  <si>
    <t>suomensarja</t>
  </si>
  <si>
    <t>5.</t>
  </si>
  <si>
    <t>1.</t>
  </si>
  <si>
    <t>9.</t>
  </si>
  <si>
    <t>Seurat</t>
  </si>
  <si>
    <t>AA = Alajärven Ankkurit  (1944)</t>
  </si>
  <si>
    <t>Manse PP</t>
  </si>
  <si>
    <t>ViVe = Vimpelin Veto  (1934)</t>
  </si>
  <si>
    <t>Manse PP = Mansn Pesäpallo  (1978)</t>
  </si>
  <si>
    <t>Manse PP* = Manse PP, Tampere  (2005)</t>
  </si>
  <si>
    <t>Manse PP*</t>
  </si>
  <si>
    <t>YKKÖSPESIS</t>
  </si>
  <si>
    <t>B - POJAT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</si>
  <si>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</si>
  <si>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</si>
  <si>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</si>
  <si>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</si>
  <si>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</si>
  <si>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</si>
  <si>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</si>
  <si>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</si>
  <si>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</si>
  <si>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</si>
  <si>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</si>
  <si>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</si>
  <si>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</si>
  <si>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</si>
  <si>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</si>
  <si>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</si>
  <si>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</si>
  <si>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</si>
  <si>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Karstula</t>
  </si>
  <si>
    <t xml:space="preserve">  2-0  (5-3, 5-2)</t>
  </si>
  <si>
    <t>Mika Rytkönen</t>
  </si>
  <si>
    <t>500</t>
  </si>
  <si>
    <t>C - POJAT</t>
  </si>
  <si>
    <t>29.07. 1993  Rovaniemi</t>
  </si>
  <si>
    <t xml:space="preserve">  12-17</t>
  </si>
  <si>
    <t>Markku Lepola</t>
  </si>
  <si>
    <t>875</t>
  </si>
  <si>
    <t>I p</t>
  </si>
  <si>
    <t xml:space="preserve"> ITÄ - LÄNSI - KORTTI</t>
  </si>
  <si>
    <t xml:space="preserve"> Arvo-ottelut</t>
  </si>
  <si>
    <t>Mitalit</t>
  </si>
  <si>
    <t>hSM</t>
  </si>
  <si>
    <t>x</t>
  </si>
  <si>
    <t>Lyöty</t>
  </si>
  <si>
    <t>Tuotu</t>
  </si>
  <si>
    <t>1/4</t>
  </si>
  <si>
    <t>0/2</t>
  </si>
  <si>
    <t>0/1</t>
  </si>
  <si>
    <t>1/1</t>
  </si>
  <si>
    <t>9.10.1978   Alajärvi</t>
  </si>
  <si>
    <t>L+T</t>
  </si>
  <si>
    <t>SUOMENSARJA</t>
  </si>
  <si>
    <t>KAIKKI OTTELUT</t>
  </si>
  <si>
    <t>YHTEENSÄ</t>
  </si>
  <si>
    <t>Jatkosarjat</t>
  </si>
  <si>
    <t xml:space="preserve">  Runkosarja TOP-10</t>
  </si>
  <si>
    <t>ka/l+t</t>
  </si>
  <si>
    <t>ka/kl</t>
  </si>
  <si>
    <t>Manse PP = Mansen Pesäpallo  (1978)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</si>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</sst>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5" fillId="0" borderId="0" xfId="0" applyFont="1" applyFill="1"/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92" customWidth="1"/>
    <col min="2" max="2" width="6.7109375" style="84" customWidth="1"/>
    <col min="3" max="3" width="6.7109375" style="83" customWidth="1"/>
    <col min="4" max="4" width="11.425781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20" width="5.7109375" style="83" customWidth="1"/>
    <col min="21" max="21" width="8.7109375" style="83" customWidth="1"/>
    <col min="22" max="22" width="0.7109375" style="28" customWidth="1"/>
    <col min="23" max="27" width="5.7109375" style="83" customWidth="1"/>
    <col min="28" max="28" width="8.7109375" style="83" customWidth="1"/>
    <col min="29" max="29" width="0.7109375" style="28" customWidth="1"/>
    <col min="30" max="35" width="5.7109375" style="83" customWidth="1"/>
    <col min="36" max="36" width="91.85546875" style="82" customWidth="1"/>
    <col min="37" max="16384" width="9.140625" style="92"/>
  </cols>
  <sheetData>
    <row r="1" spans="1:36" ht="17.25" customHeight="1" x14ac:dyDescent="0.25">
      <c r="A1" s="82"/>
      <c r="B1" s="4" t="s">
        <v>34</v>
      </c>
      <c r="C1" s="5"/>
      <c r="D1" s="6"/>
      <c r="E1" s="7" t="s">
        <v>96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29" customFormat="1" ht="15" customHeight="1" x14ac:dyDescent="0.2">
      <c r="A2" s="8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7"/>
      <c r="W2" s="22" t="s">
        <v>16</v>
      </c>
      <c r="X2" s="14"/>
      <c r="Y2" s="14"/>
      <c r="Z2" s="14"/>
      <c r="AA2" s="14"/>
      <c r="AB2" s="14"/>
      <c r="AC2" s="97"/>
      <c r="AD2" s="22" t="s">
        <v>86</v>
      </c>
      <c r="AE2" s="14"/>
      <c r="AF2" s="14"/>
      <c r="AG2" s="20"/>
      <c r="AH2" s="14" t="s">
        <v>87</v>
      </c>
      <c r="AI2" s="15"/>
      <c r="AJ2" s="86"/>
    </row>
    <row r="3" spans="1:36" s="129" customFormat="1" ht="15" customHeight="1" x14ac:dyDescent="0.2">
      <c r="A3" s="8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88</v>
      </c>
      <c r="AG3" s="15" t="s">
        <v>31</v>
      </c>
      <c r="AH3" s="17" t="s">
        <v>32</v>
      </c>
      <c r="AI3" s="18" t="s">
        <v>33</v>
      </c>
      <c r="AJ3" s="86"/>
    </row>
    <row r="4" spans="1:36" s="129" customFormat="1" ht="15" customHeight="1" x14ac:dyDescent="0.25">
      <c r="A4" s="86"/>
      <c r="B4" s="24">
        <v>1996</v>
      </c>
      <c r="C4" s="24" t="s">
        <v>35</v>
      </c>
      <c r="D4" s="25" t="s">
        <v>36</v>
      </c>
      <c r="E4" s="24">
        <v>1</v>
      </c>
      <c r="F4" s="24">
        <v>0</v>
      </c>
      <c r="G4" s="26">
        <v>0</v>
      </c>
      <c r="H4" s="24">
        <v>0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7">
        <v>0.5</v>
      </c>
      <c r="O4" s="28"/>
      <c r="P4" s="24"/>
      <c r="Q4" s="24"/>
      <c r="R4" s="24"/>
      <c r="S4" s="24"/>
      <c r="T4" s="24"/>
      <c r="U4" s="24"/>
      <c r="V4" s="28"/>
      <c r="W4" s="70" t="s">
        <v>89</v>
      </c>
      <c r="X4" s="70"/>
      <c r="Y4" s="70"/>
      <c r="Z4" s="70"/>
      <c r="AA4" s="70"/>
      <c r="AB4" s="72"/>
      <c r="AC4" s="28"/>
      <c r="AD4" s="24"/>
      <c r="AE4" s="24"/>
      <c r="AF4" s="24"/>
      <c r="AG4" s="24"/>
      <c r="AH4" s="24"/>
      <c r="AI4" s="24"/>
      <c r="AJ4" s="86"/>
    </row>
    <row r="5" spans="1:36" s="129" customFormat="1" ht="15" customHeight="1" x14ac:dyDescent="0.2">
      <c r="A5" s="86"/>
      <c r="B5" s="24">
        <v>1997</v>
      </c>
      <c r="C5" s="24" t="s">
        <v>35</v>
      </c>
      <c r="D5" s="25" t="s">
        <v>36</v>
      </c>
      <c r="E5" s="24">
        <v>3</v>
      </c>
      <c r="F5" s="24">
        <v>0</v>
      </c>
      <c r="G5" s="26">
        <v>0</v>
      </c>
      <c r="H5" s="24">
        <v>1</v>
      </c>
      <c r="I5" s="24">
        <v>2</v>
      </c>
      <c r="J5" s="24">
        <v>2</v>
      </c>
      <c r="K5" s="24">
        <v>0</v>
      </c>
      <c r="L5" s="24">
        <v>0</v>
      </c>
      <c r="M5" s="24">
        <v>0</v>
      </c>
      <c r="N5" s="30">
        <v>0.25</v>
      </c>
      <c r="O5" s="23"/>
      <c r="P5" s="24"/>
      <c r="Q5" s="24"/>
      <c r="R5" s="24"/>
      <c r="S5" s="24"/>
      <c r="T5" s="24"/>
      <c r="U5" s="24"/>
      <c r="V5" s="23"/>
      <c r="W5" s="70" t="s">
        <v>89</v>
      </c>
      <c r="X5" s="70"/>
      <c r="Y5" s="70"/>
      <c r="Z5" s="70"/>
      <c r="AA5" s="70"/>
      <c r="AB5" s="72"/>
      <c r="AC5" s="23"/>
      <c r="AD5" s="24"/>
      <c r="AE5" s="4"/>
      <c r="AF5" s="4"/>
      <c r="AG5" s="24"/>
      <c r="AH5" s="24"/>
      <c r="AI5" s="24"/>
      <c r="AJ5" s="86"/>
    </row>
    <row r="6" spans="1:36" s="129" customFormat="1" ht="15" customHeight="1" x14ac:dyDescent="0.2">
      <c r="A6" s="86"/>
      <c r="B6" s="31">
        <v>1998</v>
      </c>
      <c r="C6" s="31" t="s">
        <v>45</v>
      </c>
      <c r="D6" s="32" t="s">
        <v>38</v>
      </c>
      <c r="E6" s="31"/>
      <c r="F6" s="33" t="s">
        <v>39</v>
      </c>
      <c r="G6" s="85"/>
      <c r="H6" s="34"/>
      <c r="I6" s="31"/>
      <c r="J6" s="31"/>
      <c r="K6" s="31"/>
      <c r="L6" s="31"/>
      <c r="M6" s="31"/>
      <c r="N6" s="35"/>
      <c r="O6" s="23"/>
      <c r="P6" s="24"/>
      <c r="Q6" s="24"/>
      <c r="R6" s="24"/>
      <c r="S6" s="24"/>
      <c r="T6" s="24"/>
      <c r="U6" s="24"/>
      <c r="V6" s="23"/>
      <c r="W6" s="70"/>
      <c r="X6" s="70"/>
      <c r="Y6" s="70"/>
      <c r="Z6" s="70"/>
      <c r="AA6" s="70"/>
      <c r="AB6" s="72"/>
      <c r="AC6" s="23"/>
      <c r="AD6" s="24"/>
      <c r="AE6" s="4"/>
      <c r="AF6" s="4"/>
      <c r="AG6" s="24"/>
      <c r="AH6" s="24"/>
      <c r="AI6" s="24"/>
      <c r="AJ6" s="86"/>
    </row>
    <row r="7" spans="1:36" s="129" customFormat="1" ht="15" customHeight="1" x14ac:dyDescent="0.25">
      <c r="A7" s="86"/>
      <c r="B7" s="31">
        <v>1999</v>
      </c>
      <c r="C7" s="31" t="s">
        <v>37</v>
      </c>
      <c r="D7" s="32" t="s">
        <v>38</v>
      </c>
      <c r="E7" s="31"/>
      <c r="F7" s="33" t="s">
        <v>39</v>
      </c>
      <c r="G7" s="85"/>
      <c r="H7" s="34"/>
      <c r="I7" s="31"/>
      <c r="J7" s="31"/>
      <c r="K7" s="31"/>
      <c r="L7" s="31"/>
      <c r="M7" s="31"/>
      <c r="N7" s="35"/>
      <c r="O7" s="28"/>
      <c r="P7" s="24"/>
      <c r="Q7" s="24"/>
      <c r="R7" s="24"/>
      <c r="S7" s="24"/>
      <c r="T7" s="24"/>
      <c r="U7" s="24"/>
      <c r="V7" s="28"/>
      <c r="W7" s="70">
        <v>4</v>
      </c>
      <c r="X7" s="70">
        <v>1</v>
      </c>
      <c r="Y7" s="70">
        <v>2</v>
      </c>
      <c r="Z7" s="70">
        <v>3</v>
      </c>
      <c r="AA7" s="70">
        <v>16</v>
      </c>
      <c r="AB7" s="72">
        <v>0.55200000000000005</v>
      </c>
      <c r="AC7" s="28"/>
      <c r="AD7" s="24"/>
      <c r="AE7" s="24"/>
      <c r="AF7" s="24"/>
      <c r="AG7" s="24"/>
      <c r="AH7" s="24"/>
      <c r="AI7" s="24"/>
      <c r="AJ7" s="86"/>
    </row>
    <row r="8" spans="1:36" s="129" customFormat="1" ht="15" customHeight="1" x14ac:dyDescent="0.25">
      <c r="A8" s="86"/>
      <c r="B8" s="24">
        <v>2000</v>
      </c>
      <c r="C8" s="24" t="s">
        <v>40</v>
      </c>
      <c r="D8" s="36" t="s">
        <v>36</v>
      </c>
      <c r="E8" s="24">
        <v>27</v>
      </c>
      <c r="F8" s="24">
        <v>1</v>
      </c>
      <c r="G8" s="26">
        <v>19</v>
      </c>
      <c r="H8" s="24">
        <v>10</v>
      </c>
      <c r="I8" s="24">
        <v>87</v>
      </c>
      <c r="J8" s="24">
        <v>24</v>
      </c>
      <c r="K8" s="24">
        <v>20</v>
      </c>
      <c r="L8" s="24">
        <v>23</v>
      </c>
      <c r="M8" s="24">
        <v>20</v>
      </c>
      <c r="N8" s="27">
        <v>0.50600000000000001</v>
      </c>
      <c r="O8" s="28"/>
      <c r="P8" s="24"/>
      <c r="Q8" s="24"/>
      <c r="R8" s="24"/>
      <c r="S8" s="24"/>
      <c r="T8" s="24"/>
      <c r="U8" s="24"/>
      <c r="V8" s="28"/>
      <c r="W8" s="70">
        <v>7</v>
      </c>
      <c r="X8" s="70">
        <v>0</v>
      </c>
      <c r="Y8" s="70">
        <v>11</v>
      </c>
      <c r="Z8" s="70">
        <v>1</v>
      </c>
      <c r="AA8" s="70">
        <v>23</v>
      </c>
      <c r="AB8" s="72">
        <v>0.41799999999999998</v>
      </c>
      <c r="AC8" s="28"/>
      <c r="AD8" s="24"/>
      <c r="AE8" s="24"/>
      <c r="AF8" s="24"/>
      <c r="AG8" s="24"/>
      <c r="AH8" s="24"/>
      <c r="AI8" s="24"/>
      <c r="AJ8" s="86"/>
    </row>
    <row r="9" spans="1:36" s="129" customFormat="1" ht="15" customHeight="1" x14ac:dyDescent="0.25">
      <c r="A9" s="86"/>
      <c r="B9" s="24">
        <v>2001</v>
      </c>
      <c r="C9" s="24" t="s">
        <v>35</v>
      </c>
      <c r="D9" s="36" t="s">
        <v>36</v>
      </c>
      <c r="E9" s="24">
        <v>28</v>
      </c>
      <c r="F9" s="24">
        <v>1</v>
      </c>
      <c r="G9" s="26">
        <v>23</v>
      </c>
      <c r="H9" s="24">
        <v>6</v>
      </c>
      <c r="I9" s="24">
        <v>49</v>
      </c>
      <c r="J9" s="24">
        <v>5</v>
      </c>
      <c r="K9" s="24">
        <v>2</v>
      </c>
      <c r="L9" s="24">
        <v>18</v>
      </c>
      <c r="M9" s="24">
        <v>24</v>
      </c>
      <c r="N9" s="27">
        <v>0.35499999999999998</v>
      </c>
      <c r="O9" s="28"/>
      <c r="P9" s="24"/>
      <c r="Q9" s="24"/>
      <c r="R9" s="26"/>
      <c r="S9" s="24"/>
      <c r="T9" s="24"/>
      <c r="U9" s="24"/>
      <c r="V9" s="28"/>
      <c r="W9" s="70">
        <v>7</v>
      </c>
      <c r="X9" s="70">
        <v>1</v>
      </c>
      <c r="Y9" s="70">
        <v>7</v>
      </c>
      <c r="Z9" s="70">
        <v>2</v>
      </c>
      <c r="AA9" s="70">
        <v>21</v>
      </c>
      <c r="AB9" s="72">
        <v>0.41199999999999998</v>
      </c>
      <c r="AC9" s="28"/>
      <c r="AD9" s="24"/>
      <c r="AE9" s="4"/>
      <c r="AF9" s="130"/>
      <c r="AG9" s="26"/>
      <c r="AH9" s="29"/>
      <c r="AI9" s="24"/>
      <c r="AJ9" s="86"/>
    </row>
    <row r="10" spans="1:36" s="129" customFormat="1" ht="15" customHeight="1" x14ac:dyDescent="0.25">
      <c r="A10" s="86"/>
      <c r="B10" s="37">
        <v>2002</v>
      </c>
      <c r="C10" s="31" t="s">
        <v>41</v>
      </c>
      <c r="D10" s="38" t="s">
        <v>36</v>
      </c>
      <c r="E10" s="31"/>
      <c r="F10" s="33" t="s">
        <v>39</v>
      </c>
      <c r="G10" s="85"/>
      <c r="H10" s="34"/>
      <c r="I10" s="31"/>
      <c r="J10" s="31"/>
      <c r="K10" s="38"/>
      <c r="L10" s="38"/>
      <c r="M10" s="38"/>
      <c r="N10" s="38"/>
      <c r="O10" s="28"/>
      <c r="P10" s="24"/>
      <c r="Q10" s="24"/>
      <c r="R10" s="24"/>
      <c r="S10" s="24"/>
      <c r="T10" s="24"/>
      <c r="U10" s="24"/>
      <c r="V10" s="28"/>
      <c r="W10" s="70">
        <v>7</v>
      </c>
      <c r="X10" s="70">
        <v>0</v>
      </c>
      <c r="Y10" s="70">
        <v>10</v>
      </c>
      <c r="Z10" s="70">
        <v>2</v>
      </c>
      <c r="AA10" s="70">
        <v>23</v>
      </c>
      <c r="AB10" s="72">
        <v>0.45100000000000001</v>
      </c>
      <c r="AC10" s="28"/>
      <c r="AD10" s="24"/>
      <c r="AE10" s="24"/>
      <c r="AF10" s="26"/>
      <c r="AG10" s="26"/>
      <c r="AH10" s="29"/>
      <c r="AI10" s="24"/>
      <c r="AJ10" s="86"/>
    </row>
    <row r="11" spans="1:36" s="129" customFormat="1" ht="15" customHeight="1" x14ac:dyDescent="0.25">
      <c r="A11" s="86"/>
      <c r="B11" s="31">
        <v>2003</v>
      </c>
      <c r="C11" s="31" t="s">
        <v>45</v>
      </c>
      <c r="D11" s="38" t="s">
        <v>36</v>
      </c>
      <c r="E11" s="31"/>
      <c r="F11" s="33" t="s">
        <v>39</v>
      </c>
      <c r="G11" s="85"/>
      <c r="H11" s="34"/>
      <c r="I11" s="31"/>
      <c r="J11" s="31"/>
      <c r="K11" s="31"/>
      <c r="L11" s="31"/>
      <c r="M11" s="31"/>
      <c r="N11" s="39"/>
      <c r="O11" s="28"/>
      <c r="P11" s="24"/>
      <c r="Q11" s="24"/>
      <c r="R11" s="24"/>
      <c r="S11" s="24"/>
      <c r="T11" s="24"/>
      <c r="U11" s="24"/>
      <c r="V11" s="28"/>
      <c r="W11" s="70"/>
      <c r="X11" s="70"/>
      <c r="Y11" s="70"/>
      <c r="Z11" s="70"/>
      <c r="AA11" s="70"/>
      <c r="AB11" s="72"/>
      <c r="AC11" s="28"/>
      <c r="AD11" s="24"/>
      <c r="AE11" s="4"/>
      <c r="AF11" s="130"/>
      <c r="AG11" s="26"/>
      <c r="AH11" s="29"/>
      <c r="AI11" s="24"/>
      <c r="AJ11" s="86"/>
    </row>
    <row r="12" spans="1:36" s="129" customFormat="1" ht="15" customHeight="1" x14ac:dyDescent="0.25">
      <c r="A12" s="86"/>
      <c r="B12" s="40">
        <v>2004</v>
      </c>
      <c r="C12" s="40" t="s">
        <v>41</v>
      </c>
      <c r="D12" s="41" t="s">
        <v>50</v>
      </c>
      <c r="E12" s="40"/>
      <c r="F12" s="42" t="s">
        <v>44</v>
      </c>
      <c r="G12" s="43"/>
      <c r="H12" s="40"/>
      <c r="I12" s="40"/>
      <c r="J12" s="40"/>
      <c r="K12" s="40"/>
      <c r="L12" s="40"/>
      <c r="M12" s="40"/>
      <c r="N12" s="44"/>
      <c r="O12" s="28"/>
      <c r="P12" s="24"/>
      <c r="Q12" s="24"/>
      <c r="R12" s="24"/>
      <c r="S12" s="24"/>
      <c r="T12" s="24"/>
      <c r="U12" s="24"/>
      <c r="V12" s="28"/>
      <c r="W12" s="70"/>
      <c r="X12" s="70"/>
      <c r="Y12" s="70"/>
      <c r="Z12" s="70"/>
      <c r="AA12" s="70"/>
      <c r="AB12" s="72"/>
      <c r="AC12" s="28"/>
      <c r="AD12" s="24"/>
      <c r="AE12" s="24"/>
      <c r="AF12" s="26"/>
      <c r="AG12" s="26"/>
      <c r="AH12" s="29"/>
      <c r="AI12" s="24"/>
      <c r="AJ12" s="86"/>
    </row>
    <row r="13" spans="1:36" s="129" customFormat="1" ht="15" customHeight="1" x14ac:dyDescent="0.25">
      <c r="A13" s="82"/>
      <c r="B13" s="24">
        <v>2005</v>
      </c>
      <c r="C13" s="24"/>
      <c r="D13" s="36"/>
      <c r="E13" s="24"/>
      <c r="F13" s="24"/>
      <c r="G13" s="26"/>
      <c r="H13" s="24"/>
      <c r="I13" s="24"/>
      <c r="J13" s="24"/>
      <c r="K13" s="24"/>
      <c r="L13" s="24"/>
      <c r="M13" s="24"/>
      <c r="N13" s="27"/>
      <c r="O13" s="28"/>
      <c r="P13" s="24"/>
      <c r="Q13" s="24"/>
      <c r="R13" s="24"/>
      <c r="S13" s="24"/>
      <c r="T13" s="24"/>
      <c r="U13" s="24"/>
      <c r="V13" s="28"/>
      <c r="W13" s="70"/>
      <c r="X13" s="70"/>
      <c r="Y13" s="70"/>
      <c r="Z13" s="70"/>
      <c r="AA13" s="70"/>
      <c r="AB13" s="72"/>
      <c r="AC13" s="28"/>
      <c r="AD13" s="24"/>
      <c r="AE13" s="4"/>
      <c r="AF13" s="130"/>
      <c r="AG13" s="26"/>
      <c r="AH13" s="29"/>
      <c r="AI13" s="24"/>
      <c r="AJ13" s="86"/>
    </row>
    <row r="14" spans="1:36" ht="15" customHeight="1" x14ac:dyDescent="0.25">
      <c r="A14" s="86"/>
      <c r="B14" s="40">
        <v>2006</v>
      </c>
      <c r="C14" s="40" t="s">
        <v>46</v>
      </c>
      <c r="D14" s="41" t="s">
        <v>54</v>
      </c>
      <c r="E14" s="40"/>
      <c r="F14" s="42" t="s">
        <v>44</v>
      </c>
      <c r="G14" s="43"/>
      <c r="H14" s="40"/>
      <c r="I14" s="40"/>
      <c r="J14" s="40"/>
      <c r="K14" s="40"/>
      <c r="L14" s="40"/>
      <c r="M14" s="40"/>
      <c r="N14" s="44"/>
      <c r="P14" s="24"/>
      <c r="Q14" s="24"/>
      <c r="R14" s="26"/>
      <c r="S14" s="24"/>
      <c r="T14" s="24"/>
      <c r="U14" s="24"/>
      <c r="W14" s="70"/>
      <c r="X14" s="70"/>
      <c r="Y14" s="70"/>
      <c r="Z14" s="70"/>
      <c r="AA14" s="70"/>
      <c r="AB14" s="72"/>
      <c r="AD14" s="24"/>
      <c r="AE14" s="4"/>
      <c r="AF14" s="130"/>
      <c r="AG14" s="26"/>
      <c r="AH14" s="29"/>
      <c r="AI14" s="24"/>
      <c r="AJ14" s="86"/>
    </row>
    <row r="15" spans="1:36" s="129" customFormat="1" ht="15" customHeight="1" x14ac:dyDescent="0.25">
      <c r="A15" s="86"/>
      <c r="B15" s="31">
        <v>2007</v>
      </c>
      <c r="C15" s="31" t="s">
        <v>47</v>
      </c>
      <c r="D15" s="38" t="s">
        <v>54</v>
      </c>
      <c r="E15" s="31"/>
      <c r="F15" s="33" t="s">
        <v>39</v>
      </c>
      <c r="G15" s="85"/>
      <c r="H15" s="34"/>
      <c r="I15" s="31"/>
      <c r="J15" s="31"/>
      <c r="K15" s="31"/>
      <c r="L15" s="31"/>
      <c r="M15" s="31"/>
      <c r="N15" s="39"/>
      <c r="O15" s="28"/>
      <c r="P15" s="24"/>
      <c r="Q15" s="24"/>
      <c r="R15" s="26"/>
      <c r="S15" s="24"/>
      <c r="T15" s="24"/>
      <c r="U15" s="24"/>
      <c r="V15" s="28"/>
      <c r="W15" s="70"/>
      <c r="X15" s="70"/>
      <c r="Y15" s="70"/>
      <c r="Z15" s="70"/>
      <c r="AA15" s="70"/>
      <c r="AB15" s="72"/>
      <c r="AC15" s="28"/>
      <c r="AD15" s="24"/>
      <c r="AE15" s="4"/>
      <c r="AF15" s="130"/>
      <c r="AG15" s="26"/>
      <c r="AH15" s="29"/>
      <c r="AI15" s="24"/>
      <c r="AJ15" s="86"/>
    </row>
    <row r="16" spans="1:36" ht="15" customHeight="1" x14ac:dyDescent="0.25">
      <c r="A16" s="86"/>
      <c r="B16" s="31">
        <v>2008</v>
      </c>
      <c r="C16" s="31" t="s">
        <v>40</v>
      </c>
      <c r="D16" s="38" t="s">
        <v>54</v>
      </c>
      <c r="E16" s="31"/>
      <c r="F16" s="33" t="s">
        <v>39</v>
      </c>
      <c r="G16" s="85"/>
      <c r="H16" s="34"/>
      <c r="I16" s="31"/>
      <c r="J16" s="31"/>
      <c r="K16" s="31"/>
      <c r="L16" s="31"/>
      <c r="M16" s="31"/>
      <c r="N16" s="39"/>
      <c r="P16" s="24"/>
      <c r="Q16" s="24"/>
      <c r="R16" s="26"/>
      <c r="S16" s="24"/>
      <c r="T16" s="24"/>
      <c r="U16" s="24"/>
      <c r="W16" s="70"/>
      <c r="X16" s="70"/>
      <c r="Y16" s="70"/>
      <c r="Z16" s="70"/>
      <c r="AA16" s="70"/>
      <c r="AB16" s="72"/>
      <c r="AD16" s="24"/>
      <c r="AE16" s="24"/>
      <c r="AF16" s="24"/>
      <c r="AG16" s="24"/>
      <c r="AH16" s="24"/>
      <c r="AI16" s="24"/>
      <c r="AJ16" s="86"/>
    </row>
    <row r="17" spans="1:36" ht="15" customHeight="1" x14ac:dyDescent="0.2">
      <c r="A17" s="86"/>
      <c r="B17" s="16" t="s">
        <v>7</v>
      </c>
      <c r="C17" s="17"/>
      <c r="D17" s="15"/>
      <c r="E17" s="18">
        <v>59</v>
      </c>
      <c r="F17" s="18">
        <v>2</v>
      </c>
      <c r="G17" s="18">
        <v>42</v>
      </c>
      <c r="H17" s="18">
        <v>17</v>
      </c>
      <c r="I17" s="18">
        <v>139</v>
      </c>
      <c r="J17" s="18">
        <v>32</v>
      </c>
      <c r="K17" s="18">
        <v>22</v>
      </c>
      <c r="L17" s="18">
        <v>41</v>
      </c>
      <c r="M17" s="18">
        <v>44</v>
      </c>
      <c r="N17" s="45">
        <v>0.434</v>
      </c>
      <c r="O17" s="23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5">
        <v>0</v>
      </c>
      <c r="V17" s="23"/>
      <c r="W17" s="131">
        <f>PRODUCT(E23)</f>
        <v>25</v>
      </c>
      <c r="X17" s="131">
        <f>PRODUCT(F23)</f>
        <v>2</v>
      </c>
      <c r="Y17" s="131">
        <f>PRODUCT(G23)</f>
        <v>30</v>
      </c>
      <c r="Z17" s="131">
        <f>PRODUCT(H23)</f>
        <v>8</v>
      </c>
      <c r="AA17" s="131">
        <f>PRODUCT(I23)</f>
        <v>83</v>
      </c>
      <c r="AB17" s="45">
        <f>PRODUCT(N23)</f>
        <v>0.42675159235668791</v>
      </c>
      <c r="AC17" s="23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86"/>
    </row>
    <row r="18" spans="1:36" ht="15" customHeight="1" x14ac:dyDescent="0.2">
      <c r="A18" s="86"/>
      <c r="B18" s="36" t="s">
        <v>2</v>
      </c>
      <c r="C18" s="29"/>
      <c r="D18" s="46">
        <v>112.33333333333334</v>
      </c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9"/>
      <c r="AI18" s="47"/>
      <c r="AJ18" s="86"/>
    </row>
    <row r="19" spans="1:36" ht="15" customHeight="1" x14ac:dyDescent="0.25">
      <c r="A19" s="8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P19" s="47"/>
      <c r="Q19" s="50"/>
      <c r="R19" s="47"/>
      <c r="S19" s="47"/>
      <c r="T19" s="47"/>
      <c r="U19" s="47"/>
      <c r="W19" s="47"/>
      <c r="X19" s="47"/>
      <c r="Y19" s="47"/>
      <c r="Z19" s="47"/>
      <c r="AA19" s="47"/>
      <c r="AB19" s="47"/>
      <c r="AD19" s="47"/>
      <c r="AE19" s="47"/>
      <c r="AF19" s="47"/>
      <c r="AG19" s="47"/>
      <c r="AH19" s="47"/>
      <c r="AI19" s="47"/>
      <c r="AJ19" s="86"/>
    </row>
    <row r="20" spans="1:36" ht="15" customHeight="1" x14ac:dyDescent="0.25">
      <c r="A20" s="86"/>
      <c r="B20" s="22" t="s">
        <v>25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7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2" t="s">
        <v>30</v>
      </c>
      <c r="Q20" s="12"/>
      <c r="R20" s="12"/>
      <c r="S20" s="12"/>
      <c r="T20" s="53"/>
      <c r="U20" s="53"/>
      <c r="V20" s="53"/>
      <c r="W20" s="53"/>
      <c r="X20" s="53"/>
      <c r="Y20" s="53"/>
      <c r="Z20" s="53"/>
      <c r="AA20" s="12"/>
      <c r="AB20" s="12"/>
      <c r="AC20" s="53"/>
      <c r="AD20" s="12"/>
      <c r="AE20" s="12"/>
      <c r="AF20" s="12"/>
      <c r="AG20" s="12"/>
      <c r="AH20" s="12"/>
      <c r="AI20" s="54"/>
      <c r="AJ20" s="86"/>
    </row>
    <row r="21" spans="1:36" ht="15" customHeight="1" x14ac:dyDescent="0.2">
      <c r="A21" s="86"/>
      <c r="B21" s="52" t="s">
        <v>13</v>
      </c>
      <c r="C21" s="12"/>
      <c r="D21" s="54"/>
      <c r="E21" s="24">
        <v>59</v>
      </c>
      <c r="F21" s="24">
        <v>2</v>
      </c>
      <c r="G21" s="24">
        <v>42</v>
      </c>
      <c r="H21" s="24">
        <v>17</v>
      </c>
      <c r="I21" s="24">
        <v>139</v>
      </c>
      <c r="J21" s="47"/>
      <c r="K21" s="55">
        <v>0.74576271186440679</v>
      </c>
      <c r="L21" s="55">
        <v>0.28813559322033899</v>
      </c>
      <c r="M21" s="55">
        <v>2.3559322033898304</v>
      </c>
      <c r="N21" s="30">
        <v>0.434</v>
      </c>
      <c r="O21" s="23"/>
      <c r="P21" s="56" t="s">
        <v>9</v>
      </c>
      <c r="Q21" s="57"/>
      <c r="R21" s="65" t="s">
        <v>42</v>
      </c>
      <c r="S21" s="58"/>
      <c r="T21" s="58"/>
      <c r="U21" s="58"/>
      <c r="V21" s="58"/>
      <c r="W21" s="58"/>
      <c r="X21" s="58"/>
      <c r="Y21" s="58" t="s">
        <v>11</v>
      </c>
      <c r="Z21" s="58"/>
      <c r="AA21" s="58" t="s">
        <v>43</v>
      </c>
      <c r="AB21" s="58"/>
      <c r="AC21" s="58"/>
      <c r="AD21" s="58"/>
      <c r="AE21" s="58"/>
      <c r="AF21" s="58"/>
      <c r="AG21" s="58"/>
      <c r="AH21" s="59"/>
      <c r="AI21" s="132"/>
      <c r="AJ21" s="86"/>
    </row>
    <row r="22" spans="1:36" ht="15" customHeight="1" x14ac:dyDescent="0.2">
      <c r="A22" s="86"/>
      <c r="B22" s="60" t="s">
        <v>15</v>
      </c>
      <c r="C22" s="61"/>
      <c r="D22" s="62"/>
      <c r="E22" s="24"/>
      <c r="F22" s="24"/>
      <c r="G22" s="24"/>
      <c r="H22" s="24"/>
      <c r="I22" s="24"/>
      <c r="J22" s="47"/>
      <c r="K22" s="55"/>
      <c r="L22" s="55"/>
      <c r="M22" s="55"/>
      <c r="N22" s="30"/>
      <c r="O22" s="23"/>
      <c r="P22" s="63" t="s">
        <v>90</v>
      </c>
      <c r="Q22" s="64"/>
      <c r="R22" s="65"/>
      <c r="S22" s="65"/>
      <c r="T22" s="65"/>
      <c r="U22" s="65"/>
      <c r="V22" s="65"/>
      <c r="W22" s="65"/>
      <c r="X22" s="65"/>
      <c r="Y22" s="66"/>
      <c r="Z22" s="65"/>
      <c r="AA22" s="65"/>
      <c r="AB22" s="65"/>
      <c r="AC22" s="65"/>
      <c r="AD22" s="65"/>
      <c r="AE22" s="65"/>
      <c r="AF22" s="65"/>
      <c r="AG22" s="65"/>
      <c r="AH22" s="66"/>
      <c r="AI22" s="133"/>
      <c r="AJ22" s="86"/>
    </row>
    <row r="23" spans="1:36" ht="15" customHeight="1" x14ac:dyDescent="0.2">
      <c r="A23" s="86"/>
      <c r="B23" s="67" t="s">
        <v>16</v>
      </c>
      <c r="C23" s="68"/>
      <c r="D23" s="69"/>
      <c r="E23" s="70">
        <v>25</v>
      </c>
      <c r="F23" s="70">
        <v>2</v>
      </c>
      <c r="G23" s="70">
        <v>30</v>
      </c>
      <c r="H23" s="70">
        <v>8</v>
      </c>
      <c r="I23" s="70">
        <v>83</v>
      </c>
      <c r="J23" s="47"/>
      <c r="K23" s="71">
        <v>1.28</v>
      </c>
      <c r="L23" s="71">
        <v>0.32</v>
      </c>
      <c r="M23" s="71">
        <v>3.32</v>
      </c>
      <c r="N23" s="72">
        <v>0.42675159235668791</v>
      </c>
      <c r="O23" s="23"/>
      <c r="P23" s="63" t="s">
        <v>91</v>
      </c>
      <c r="Q23" s="64"/>
      <c r="R23" s="65"/>
      <c r="S23" s="65"/>
      <c r="T23" s="65"/>
      <c r="U23" s="65"/>
      <c r="V23" s="65"/>
      <c r="W23" s="65"/>
      <c r="X23" s="65"/>
      <c r="Y23" s="66"/>
      <c r="Z23" s="65"/>
      <c r="AA23" s="65"/>
      <c r="AB23" s="65"/>
      <c r="AC23" s="65"/>
      <c r="AD23" s="65"/>
      <c r="AE23" s="65"/>
      <c r="AF23" s="65"/>
      <c r="AG23" s="65"/>
      <c r="AH23" s="66"/>
      <c r="AI23" s="133"/>
    </row>
    <row r="24" spans="1:36" ht="15" customHeight="1" x14ac:dyDescent="0.2">
      <c r="A24" s="86"/>
      <c r="B24" s="73" t="s">
        <v>26</v>
      </c>
      <c r="C24" s="74"/>
      <c r="D24" s="75"/>
      <c r="E24" s="18">
        <v>84</v>
      </c>
      <c r="F24" s="18">
        <v>4</v>
      </c>
      <c r="G24" s="18">
        <v>72</v>
      </c>
      <c r="H24" s="18">
        <v>25</v>
      </c>
      <c r="I24" s="18">
        <v>222</v>
      </c>
      <c r="J24" s="47"/>
      <c r="K24" s="76">
        <v>0.90476190476190477</v>
      </c>
      <c r="L24" s="76">
        <v>0.29761904761904762</v>
      </c>
      <c r="M24" s="76">
        <v>2.6428571428571428</v>
      </c>
      <c r="N24" s="45">
        <v>0.43126137141484355</v>
      </c>
      <c r="O24" s="23"/>
      <c r="P24" s="77" t="s">
        <v>10</v>
      </c>
      <c r="Q24" s="78"/>
      <c r="R24" s="79"/>
      <c r="S24" s="79"/>
      <c r="T24" s="79"/>
      <c r="U24" s="79"/>
      <c r="V24" s="79"/>
      <c r="W24" s="79"/>
      <c r="X24" s="79"/>
      <c r="Y24" s="80"/>
      <c r="Z24" s="79"/>
      <c r="AA24" s="79"/>
      <c r="AB24" s="79"/>
      <c r="AC24" s="79"/>
      <c r="AD24" s="79"/>
      <c r="AE24" s="79"/>
      <c r="AF24" s="79"/>
      <c r="AG24" s="79"/>
      <c r="AH24" s="80"/>
      <c r="AI24" s="134"/>
    </row>
    <row r="25" spans="1:36" ht="15" customHeight="1" x14ac:dyDescent="0.25">
      <c r="A25" s="86"/>
      <c r="B25" s="49"/>
      <c r="C25" s="49"/>
      <c r="D25" s="49"/>
      <c r="E25" s="49"/>
      <c r="F25" s="49"/>
      <c r="G25" s="49"/>
      <c r="H25" s="49"/>
      <c r="I25" s="49"/>
      <c r="J25" s="47"/>
      <c r="K25" s="49"/>
      <c r="L25" s="49"/>
      <c r="M25" s="49"/>
      <c r="N25" s="48"/>
      <c r="O25" s="23"/>
      <c r="P25" s="47"/>
      <c r="Q25" s="50"/>
      <c r="R25" s="47"/>
      <c r="S25" s="47"/>
      <c r="T25" s="23"/>
      <c r="U25" s="23"/>
      <c r="V25" s="23"/>
      <c r="W25" s="23"/>
      <c r="X25" s="81"/>
      <c r="Y25" s="47"/>
      <c r="Z25" s="47"/>
      <c r="AA25" s="47"/>
      <c r="AB25" s="47"/>
      <c r="AC25" s="23"/>
      <c r="AD25" s="47"/>
      <c r="AE25" s="47"/>
      <c r="AF25" s="47"/>
      <c r="AG25" s="47"/>
      <c r="AH25" s="47"/>
      <c r="AI25" s="47"/>
    </row>
    <row r="26" spans="1:36" ht="15" customHeight="1" x14ac:dyDescent="0.25">
      <c r="A26" s="86"/>
      <c r="B26" s="47" t="s">
        <v>48</v>
      </c>
      <c r="C26" s="47"/>
      <c r="D26" s="47" t="s">
        <v>49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3"/>
      <c r="P26" s="47"/>
      <c r="Q26" s="50"/>
      <c r="R26" s="47"/>
      <c r="S26" s="47"/>
      <c r="T26" s="23"/>
      <c r="U26" s="23"/>
      <c r="V26" s="23"/>
      <c r="W26" s="23"/>
      <c r="X26" s="81"/>
      <c r="Y26" s="47"/>
      <c r="Z26" s="47"/>
      <c r="AA26" s="47"/>
      <c r="AB26" s="47"/>
      <c r="AC26" s="23"/>
      <c r="AD26" s="47"/>
      <c r="AE26" s="47"/>
      <c r="AF26" s="47"/>
      <c r="AG26" s="47"/>
      <c r="AH26" s="47"/>
      <c r="AI26" s="47"/>
    </row>
    <row r="27" spans="1:36" ht="15" customHeight="1" x14ac:dyDescent="0.25">
      <c r="A27" s="86"/>
      <c r="B27" s="47"/>
      <c r="C27" s="47"/>
      <c r="D27" s="47" t="s">
        <v>51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3"/>
      <c r="P27" s="47"/>
      <c r="Q27" s="50"/>
      <c r="R27" s="47"/>
      <c r="S27" s="47"/>
      <c r="T27" s="23"/>
      <c r="U27" s="23"/>
      <c r="V27" s="23"/>
      <c r="W27" s="23"/>
      <c r="X27" s="81"/>
      <c r="Y27" s="47"/>
      <c r="Z27" s="47"/>
      <c r="AA27" s="47"/>
      <c r="AB27" s="47"/>
      <c r="AC27" s="23"/>
      <c r="AD27" s="47"/>
      <c r="AE27" s="47"/>
      <c r="AF27" s="47"/>
      <c r="AG27" s="47"/>
      <c r="AH27" s="47"/>
      <c r="AI27" s="47"/>
    </row>
    <row r="28" spans="1:36" ht="15" customHeight="1" x14ac:dyDescent="0.25">
      <c r="A28" s="86"/>
      <c r="B28" s="47"/>
      <c r="C28" s="47"/>
      <c r="D28" s="47" t="s">
        <v>52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3"/>
      <c r="P28" s="47"/>
      <c r="Q28" s="50"/>
      <c r="R28" s="47"/>
      <c r="S28" s="47"/>
      <c r="T28" s="23"/>
      <c r="U28" s="23"/>
      <c r="V28" s="23"/>
      <c r="W28" s="23"/>
      <c r="X28" s="81"/>
      <c r="Y28" s="8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6"/>
      <c r="B29" s="47"/>
      <c r="C29" s="47"/>
      <c r="D29" s="47" t="s">
        <v>53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3"/>
      <c r="P29" s="47"/>
      <c r="Q29" s="50"/>
      <c r="R29" s="47"/>
      <c r="S29" s="47"/>
      <c r="T29" s="23"/>
      <c r="U29" s="23"/>
      <c r="V29" s="23"/>
      <c r="W29" s="23"/>
      <c r="X29" s="81"/>
      <c r="Y29" s="8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23"/>
      <c r="P30" s="47"/>
      <c r="Q30" s="50"/>
      <c r="R30" s="47"/>
      <c r="S30" s="47"/>
      <c r="T30" s="23"/>
      <c r="U30" s="23"/>
      <c r="V30" s="23"/>
      <c r="W30" s="23"/>
      <c r="X30" s="81"/>
      <c r="Y30" s="8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3"/>
      <c r="P31" s="47"/>
      <c r="Q31" s="50"/>
      <c r="R31" s="47"/>
      <c r="S31" s="47"/>
      <c r="T31" s="23"/>
      <c r="U31" s="23"/>
      <c r="V31" s="23"/>
      <c r="W31" s="23"/>
      <c r="X31" s="81"/>
      <c r="Y31" s="8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3"/>
      <c r="P32" s="47"/>
      <c r="Q32" s="50"/>
      <c r="R32" s="47"/>
      <c r="S32" s="47"/>
      <c r="T32" s="23"/>
      <c r="U32" s="23"/>
      <c r="V32" s="23"/>
      <c r="W32" s="23"/>
      <c r="X32" s="81"/>
      <c r="Y32" s="8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3"/>
      <c r="P33" s="47"/>
      <c r="Q33" s="50"/>
      <c r="R33" s="47"/>
      <c r="S33" s="47"/>
      <c r="T33" s="23"/>
      <c r="U33" s="23"/>
      <c r="V33" s="23"/>
      <c r="W33" s="23"/>
      <c r="X33" s="81"/>
      <c r="Y33" s="8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3"/>
      <c r="P34" s="47"/>
      <c r="Q34" s="50"/>
      <c r="R34" s="47"/>
      <c r="S34" s="47"/>
      <c r="T34" s="23"/>
      <c r="U34" s="23"/>
      <c r="V34" s="23"/>
      <c r="W34" s="23"/>
      <c r="X34" s="81"/>
      <c r="Y34" s="8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3"/>
      <c r="P35" s="47"/>
      <c r="Q35" s="50"/>
      <c r="R35" s="47"/>
      <c r="S35" s="47"/>
      <c r="T35" s="23"/>
      <c r="U35" s="23"/>
      <c r="V35" s="23"/>
      <c r="W35" s="23"/>
      <c r="X35" s="81"/>
      <c r="Y35" s="8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23"/>
      <c r="U36" s="23"/>
      <c r="V36" s="23"/>
      <c r="W36" s="23"/>
      <c r="X36" s="81"/>
      <c r="Y36" s="8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23"/>
      <c r="U37" s="23"/>
      <c r="V37" s="23"/>
      <c r="W37" s="23"/>
      <c r="X37" s="81"/>
      <c r="Y37" s="8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23"/>
      <c r="U38" s="23"/>
      <c r="V38" s="23"/>
      <c r="W38" s="23"/>
      <c r="X38" s="81"/>
      <c r="Y38" s="8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23"/>
      <c r="U39" s="23"/>
      <c r="V39" s="23"/>
      <c r="W39" s="23"/>
      <c r="X39" s="81"/>
      <c r="Y39" s="8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23"/>
      <c r="U40" s="23"/>
      <c r="V40" s="23"/>
      <c r="W40" s="23"/>
      <c r="X40" s="81"/>
      <c r="Y40" s="8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23"/>
      <c r="U41" s="23"/>
      <c r="V41" s="23"/>
      <c r="W41" s="23"/>
      <c r="X41" s="81"/>
      <c r="Y41" s="8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23"/>
      <c r="U42" s="23"/>
      <c r="V42" s="23"/>
      <c r="W42" s="23"/>
      <c r="X42" s="81"/>
      <c r="Y42" s="8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23"/>
      <c r="U43" s="23"/>
      <c r="V43" s="23"/>
      <c r="W43" s="23"/>
      <c r="X43" s="81"/>
      <c r="Y43" s="8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81"/>
      <c r="Y44" s="8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81"/>
      <c r="Y45" s="8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81"/>
      <c r="Y46" s="8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81"/>
      <c r="Y47" s="8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81"/>
      <c r="Y48" s="8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81"/>
      <c r="Y49" s="8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81"/>
      <c r="Y50" s="8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81"/>
      <c r="Y51" s="8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81"/>
      <c r="Y52" s="8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81"/>
      <c r="Y53" s="8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81"/>
      <c r="Y54" s="8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81"/>
      <c r="Y55" s="8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81"/>
      <c r="Y56" s="8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81"/>
      <c r="Y57" s="8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81"/>
      <c r="Y58" s="8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81"/>
      <c r="Y59" s="8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81"/>
      <c r="Y60" s="8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81"/>
      <c r="Y61" s="8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81"/>
      <c r="Y62" s="8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81"/>
      <c r="Y63" s="8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81"/>
      <c r="Y64" s="8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3"/>
      <c r="P65" s="47"/>
      <c r="Q65" s="50"/>
      <c r="R65" s="47"/>
      <c r="S65" s="47"/>
      <c r="T65" s="23"/>
      <c r="U65" s="23"/>
      <c r="V65" s="23"/>
      <c r="W65" s="23"/>
      <c r="X65" s="81"/>
      <c r="Y65" s="47"/>
      <c r="Z65" s="47"/>
      <c r="AA65" s="47"/>
      <c r="AB65" s="47"/>
      <c r="AC65" s="23"/>
      <c r="AD65" s="47"/>
      <c r="AE65" s="47"/>
      <c r="AF65" s="47"/>
      <c r="AG65" s="47"/>
      <c r="AH65" s="47"/>
      <c r="AI65" s="47"/>
    </row>
    <row r="66" spans="1:35" ht="15" customHeight="1" x14ac:dyDescent="0.25">
      <c r="A66" s="8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3"/>
      <c r="P66" s="47"/>
      <c r="Q66" s="50"/>
      <c r="R66" s="47"/>
      <c r="S66" s="47"/>
      <c r="T66" s="23"/>
      <c r="U66" s="23"/>
      <c r="V66" s="23"/>
      <c r="W66" s="23"/>
      <c r="X66" s="81"/>
      <c r="Y66" s="47"/>
      <c r="Z66" s="47"/>
      <c r="AA66" s="47"/>
      <c r="AB66" s="47"/>
      <c r="AC66" s="23"/>
      <c r="AD66" s="47"/>
      <c r="AE66" s="47"/>
      <c r="AF66" s="47"/>
      <c r="AG66" s="47"/>
      <c r="AH66" s="47"/>
      <c r="AI66" s="47"/>
    </row>
    <row r="67" spans="1:35" ht="15" customHeight="1" x14ac:dyDescent="0.25">
      <c r="A67" s="86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3"/>
      <c r="P67" s="47"/>
      <c r="Q67" s="50"/>
      <c r="R67" s="47"/>
      <c r="S67" s="47"/>
      <c r="T67" s="23"/>
      <c r="U67" s="23"/>
      <c r="V67" s="23"/>
      <c r="W67" s="23"/>
      <c r="X67" s="81"/>
      <c r="Y67" s="47"/>
      <c r="Z67" s="47"/>
      <c r="AA67" s="47"/>
      <c r="AB67" s="47"/>
      <c r="AC67" s="23"/>
      <c r="AD67" s="47"/>
      <c r="AE67" s="47"/>
      <c r="AF67" s="47"/>
      <c r="AG67" s="47"/>
      <c r="AH67" s="47"/>
      <c r="AI67" s="47"/>
    </row>
    <row r="68" spans="1:35" ht="15" customHeight="1" x14ac:dyDescent="0.25">
      <c r="A68" s="8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3"/>
      <c r="P68" s="47"/>
      <c r="Q68" s="50"/>
      <c r="R68" s="47"/>
      <c r="S68" s="47"/>
      <c r="T68" s="23"/>
      <c r="U68" s="23"/>
      <c r="V68" s="23"/>
      <c r="W68" s="23"/>
      <c r="X68" s="81"/>
      <c r="Y68" s="47"/>
      <c r="Z68" s="47"/>
      <c r="AA68" s="47"/>
      <c r="AB68" s="47"/>
      <c r="AC68" s="23"/>
      <c r="AD68" s="47"/>
      <c r="AE68" s="47"/>
      <c r="AF68" s="47"/>
      <c r="AG68" s="47"/>
      <c r="AH68" s="47"/>
      <c r="AI68" s="47"/>
    </row>
    <row r="69" spans="1:35" ht="15" customHeight="1" x14ac:dyDescent="0.25">
      <c r="A69" s="8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3"/>
      <c r="P69" s="47"/>
      <c r="Q69" s="50"/>
      <c r="R69" s="47"/>
      <c r="S69" s="47"/>
      <c r="T69" s="23"/>
      <c r="U69" s="23"/>
      <c r="V69" s="23"/>
      <c r="W69" s="23"/>
      <c r="X69" s="81"/>
      <c r="Y69" s="47"/>
      <c r="Z69" s="47"/>
      <c r="AA69" s="47"/>
      <c r="AB69" s="47"/>
      <c r="AC69" s="23"/>
      <c r="AD69" s="47"/>
      <c r="AE69" s="47"/>
      <c r="AF69" s="47"/>
      <c r="AG69" s="47"/>
      <c r="AH69" s="47"/>
      <c r="AI69" s="47"/>
    </row>
    <row r="70" spans="1:35" ht="15" customHeight="1" x14ac:dyDescent="0.25">
      <c r="A70" s="8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3"/>
      <c r="P70" s="47"/>
      <c r="Q70" s="50"/>
      <c r="R70" s="47"/>
      <c r="S70" s="47"/>
      <c r="T70" s="23"/>
      <c r="U70" s="23"/>
      <c r="V70" s="23"/>
      <c r="W70" s="23"/>
      <c r="X70" s="81"/>
      <c r="Y70" s="47"/>
      <c r="Z70" s="47"/>
      <c r="AA70" s="47"/>
      <c r="AB70" s="47"/>
      <c r="AC70" s="23"/>
      <c r="AD70" s="47"/>
      <c r="AE70" s="47"/>
      <c r="AF70" s="47"/>
      <c r="AG70" s="47"/>
      <c r="AH70" s="47"/>
      <c r="AI70" s="47"/>
    </row>
    <row r="71" spans="1:35" ht="15" customHeight="1" x14ac:dyDescent="0.25">
      <c r="A71" s="8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3"/>
      <c r="P71" s="47"/>
      <c r="Q71" s="50"/>
      <c r="R71" s="47"/>
      <c r="S71" s="47"/>
      <c r="T71" s="23"/>
      <c r="U71" s="23"/>
      <c r="V71" s="23"/>
      <c r="W71" s="23"/>
      <c r="X71" s="81"/>
      <c r="Y71" s="47"/>
      <c r="Z71" s="47"/>
      <c r="AA71" s="47"/>
      <c r="AB71" s="47"/>
      <c r="AC71" s="23"/>
      <c r="AD71" s="47"/>
      <c r="AE71" s="47"/>
      <c r="AF71" s="47"/>
      <c r="AG71" s="47"/>
      <c r="AH71" s="47"/>
      <c r="AI71" s="47"/>
    </row>
    <row r="72" spans="1:35" ht="15" customHeight="1" x14ac:dyDescent="0.25">
      <c r="A72" s="8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3"/>
      <c r="P72" s="47"/>
      <c r="Q72" s="50"/>
      <c r="R72" s="47"/>
      <c r="S72" s="47"/>
      <c r="T72" s="23"/>
      <c r="U72" s="23"/>
      <c r="V72" s="23"/>
      <c r="W72" s="23"/>
      <c r="X72" s="81"/>
      <c r="Y72" s="47"/>
      <c r="Z72" s="47"/>
      <c r="AA72" s="47"/>
      <c r="AB72" s="47"/>
      <c r="AC72" s="23"/>
      <c r="AD72" s="47"/>
      <c r="AE72" s="47"/>
      <c r="AF72" s="47"/>
      <c r="AG72" s="47"/>
      <c r="AH72" s="47"/>
      <c r="AI72" s="47"/>
    </row>
    <row r="73" spans="1:35" ht="15" customHeight="1" x14ac:dyDescent="0.25">
      <c r="A73" s="8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3"/>
      <c r="P73" s="47"/>
      <c r="Q73" s="50"/>
      <c r="R73" s="47"/>
      <c r="S73" s="47"/>
      <c r="T73" s="23"/>
      <c r="U73" s="23"/>
      <c r="V73" s="23"/>
      <c r="W73" s="23"/>
      <c r="X73" s="81"/>
      <c r="Y73" s="47"/>
      <c r="Z73" s="47"/>
      <c r="AA73" s="47"/>
      <c r="AB73" s="47"/>
      <c r="AC73" s="23"/>
      <c r="AD73" s="47"/>
      <c r="AE73" s="47"/>
      <c r="AF73" s="47"/>
      <c r="AG73" s="47"/>
      <c r="AH73" s="47"/>
      <c r="AI73" s="47"/>
    </row>
    <row r="74" spans="1:35" ht="15" customHeight="1" x14ac:dyDescent="0.25">
      <c r="A74" s="8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3"/>
      <c r="P74" s="47"/>
      <c r="Q74" s="50"/>
      <c r="R74" s="47"/>
      <c r="S74" s="47"/>
      <c r="T74" s="23"/>
      <c r="U74" s="23"/>
      <c r="V74" s="23"/>
      <c r="W74" s="23"/>
      <c r="X74" s="81"/>
      <c r="Y74" s="47"/>
      <c r="Z74" s="47"/>
      <c r="AA74" s="47"/>
      <c r="AB74" s="47"/>
      <c r="AC74" s="23"/>
      <c r="AD74" s="47"/>
      <c r="AE74" s="47"/>
      <c r="AF74" s="47"/>
      <c r="AG74" s="47"/>
      <c r="AH74" s="47"/>
      <c r="AI74" s="47"/>
    </row>
    <row r="75" spans="1:35" ht="15" customHeight="1" x14ac:dyDescent="0.25">
      <c r="A75" s="8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3"/>
      <c r="P75" s="47"/>
      <c r="Q75" s="50"/>
      <c r="R75" s="47"/>
      <c r="S75" s="47"/>
      <c r="T75" s="23"/>
      <c r="U75" s="23"/>
      <c r="V75" s="23"/>
      <c r="W75" s="23"/>
      <c r="X75" s="81"/>
      <c r="Y75" s="47"/>
      <c r="Z75" s="47"/>
      <c r="AA75" s="47"/>
      <c r="AB75" s="47"/>
      <c r="AC75" s="23"/>
      <c r="AD75" s="47"/>
      <c r="AE75" s="47"/>
      <c r="AF75" s="47"/>
      <c r="AG75" s="47"/>
      <c r="AH75" s="47"/>
      <c r="AI75" s="47"/>
    </row>
    <row r="76" spans="1:35" ht="15" customHeight="1" x14ac:dyDescent="0.25">
      <c r="A76" s="8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3"/>
      <c r="P76" s="47"/>
      <c r="Q76" s="50"/>
      <c r="R76" s="47"/>
      <c r="S76" s="47"/>
      <c r="T76" s="23"/>
      <c r="U76" s="23"/>
      <c r="V76" s="23"/>
      <c r="W76" s="23"/>
      <c r="X76" s="81"/>
      <c r="Y76" s="47"/>
      <c r="Z76" s="47"/>
      <c r="AA76" s="47"/>
      <c r="AB76" s="47"/>
      <c r="AC76" s="23"/>
      <c r="AD76" s="47"/>
      <c r="AE76" s="47"/>
      <c r="AF76" s="47"/>
      <c r="AG76" s="47"/>
      <c r="AH76" s="47"/>
      <c r="AI76" s="47"/>
    </row>
    <row r="77" spans="1:35" ht="15" customHeight="1" x14ac:dyDescent="0.25">
      <c r="A77" s="8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3"/>
      <c r="P77" s="47"/>
      <c r="Q77" s="50"/>
      <c r="R77" s="47"/>
      <c r="S77" s="47"/>
      <c r="T77" s="23"/>
      <c r="U77" s="23"/>
      <c r="V77" s="23"/>
      <c r="W77" s="23"/>
      <c r="X77" s="81"/>
      <c r="Y77" s="47"/>
      <c r="Z77" s="47"/>
      <c r="AA77" s="47"/>
      <c r="AB77" s="47"/>
      <c r="AC77" s="23"/>
      <c r="AD77" s="47"/>
      <c r="AE77" s="47"/>
      <c r="AF77" s="47"/>
      <c r="AG77" s="47"/>
      <c r="AH77" s="47"/>
      <c r="AI77" s="47"/>
    </row>
    <row r="78" spans="1:35" ht="15" customHeight="1" x14ac:dyDescent="0.25">
      <c r="A78" s="86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3"/>
      <c r="P78" s="47"/>
      <c r="Q78" s="50"/>
      <c r="R78" s="47"/>
      <c r="S78" s="47"/>
      <c r="T78" s="23"/>
      <c r="U78" s="23"/>
      <c r="V78" s="23"/>
      <c r="W78" s="23"/>
      <c r="X78" s="81"/>
      <c r="Y78" s="47"/>
      <c r="Z78" s="47"/>
      <c r="AA78" s="47"/>
      <c r="AB78" s="47"/>
      <c r="AC78" s="23"/>
      <c r="AD78" s="47"/>
      <c r="AE78" s="47"/>
      <c r="AF78" s="47"/>
      <c r="AG78" s="47"/>
      <c r="AH78" s="47"/>
      <c r="AI78" s="47"/>
    </row>
    <row r="79" spans="1:35" ht="15" customHeight="1" x14ac:dyDescent="0.25">
      <c r="A79" s="8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3"/>
      <c r="P79" s="47"/>
      <c r="Q79" s="50"/>
      <c r="R79" s="47"/>
      <c r="S79" s="47"/>
      <c r="T79" s="23"/>
      <c r="U79" s="23"/>
      <c r="V79" s="23"/>
      <c r="W79" s="23"/>
      <c r="X79" s="81"/>
      <c r="Y79" s="47"/>
      <c r="Z79" s="47"/>
      <c r="AA79" s="47"/>
      <c r="AB79" s="47"/>
      <c r="AC79" s="23"/>
      <c r="AD79" s="47"/>
      <c r="AE79" s="47"/>
      <c r="AF79" s="47"/>
      <c r="AG79" s="47"/>
      <c r="AH79" s="47"/>
      <c r="AI79" s="47"/>
    </row>
    <row r="80" spans="1:35" ht="15" customHeight="1" x14ac:dyDescent="0.25">
      <c r="A80" s="8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3"/>
      <c r="P80" s="47"/>
      <c r="Q80" s="50"/>
      <c r="R80" s="47"/>
      <c r="S80" s="47"/>
      <c r="T80" s="23"/>
      <c r="U80" s="23"/>
      <c r="V80" s="23"/>
      <c r="W80" s="23"/>
      <c r="X80" s="81"/>
      <c r="Y80" s="47"/>
      <c r="Z80" s="47"/>
      <c r="AA80" s="47"/>
      <c r="AB80" s="47"/>
      <c r="AC80" s="23"/>
      <c r="AD80" s="47"/>
      <c r="AE80" s="47"/>
      <c r="AF80" s="47"/>
      <c r="AG80" s="47"/>
      <c r="AH80" s="47"/>
      <c r="AI80" s="47"/>
    </row>
    <row r="81" spans="1:35" ht="15" customHeight="1" x14ac:dyDescent="0.25">
      <c r="A81" s="86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3"/>
      <c r="P81" s="47"/>
      <c r="Q81" s="50"/>
      <c r="R81" s="47"/>
      <c r="S81" s="47"/>
      <c r="T81" s="23"/>
      <c r="U81" s="23"/>
      <c r="V81" s="23"/>
      <c r="W81" s="23"/>
      <c r="X81" s="81"/>
      <c r="Y81" s="47"/>
      <c r="Z81" s="47"/>
      <c r="AA81" s="47"/>
      <c r="AB81" s="47"/>
      <c r="AC81" s="23"/>
      <c r="AD81" s="47"/>
      <c r="AE81" s="47"/>
      <c r="AF81" s="47"/>
      <c r="AG81" s="47"/>
      <c r="AH81" s="47"/>
      <c r="AI81" s="47"/>
    </row>
    <row r="82" spans="1:35" ht="15" customHeight="1" x14ac:dyDescent="0.25">
      <c r="A82" s="8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3"/>
      <c r="P82" s="47"/>
      <c r="Q82" s="50"/>
      <c r="R82" s="47"/>
      <c r="S82" s="47"/>
      <c r="T82" s="23"/>
      <c r="U82" s="23"/>
      <c r="V82" s="23"/>
      <c r="W82" s="23"/>
      <c r="X82" s="81"/>
      <c r="Y82" s="47"/>
      <c r="Z82" s="47"/>
      <c r="AA82" s="47"/>
      <c r="AB82" s="47"/>
      <c r="AC82" s="23"/>
      <c r="AD82" s="47"/>
      <c r="AE82" s="47"/>
      <c r="AF82" s="47"/>
      <c r="AG82" s="47"/>
      <c r="AH82" s="47"/>
      <c r="AI82" s="47"/>
    </row>
    <row r="83" spans="1:35" ht="15" customHeight="1" x14ac:dyDescent="0.25">
      <c r="A83" s="86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3"/>
      <c r="P83" s="47"/>
      <c r="Q83" s="50"/>
      <c r="R83" s="47"/>
      <c r="S83" s="47"/>
      <c r="T83" s="23"/>
      <c r="U83" s="23"/>
      <c r="V83" s="23"/>
      <c r="W83" s="23"/>
      <c r="X83" s="81"/>
      <c r="Y83" s="47"/>
      <c r="Z83" s="47"/>
      <c r="AA83" s="47"/>
      <c r="AB83" s="47"/>
      <c r="AC83" s="23"/>
      <c r="AD83" s="47"/>
      <c r="AE83" s="47"/>
      <c r="AF83" s="47"/>
      <c r="AG83" s="47"/>
      <c r="AH83" s="47"/>
      <c r="AI83" s="47"/>
    </row>
    <row r="84" spans="1:35" ht="15" customHeight="1" x14ac:dyDescent="0.25">
      <c r="A84" s="86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3"/>
      <c r="P84" s="47"/>
      <c r="Q84" s="50"/>
      <c r="R84" s="47"/>
      <c r="S84" s="47"/>
      <c r="T84" s="23"/>
      <c r="U84" s="23"/>
      <c r="V84" s="23"/>
      <c r="W84" s="23"/>
      <c r="X84" s="81"/>
      <c r="Y84" s="47"/>
      <c r="Z84" s="47"/>
      <c r="AA84" s="47"/>
      <c r="AB84" s="47"/>
      <c r="AC84" s="23"/>
      <c r="AD84" s="47"/>
      <c r="AE84" s="47"/>
      <c r="AF84" s="47"/>
      <c r="AG84" s="47"/>
      <c r="AH84" s="47"/>
      <c r="AI84" s="47"/>
    </row>
    <row r="85" spans="1:35" ht="15" customHeight="1" x14ac:dyDescent="0.25">
      <c r="A85" s="8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3"/>
      <c r="P85" s="47"/>
      <c r="Q85" s="50"/>
      <c r="R85" s="47"/>
      <c r="S85" s="47"/>
      <c r="T85" s="23"/>
      <c r="U85" s="23"/>
      <c r="V85" s="23"/>
      <c r="W85" s="23"/>
      <c r="X85" s="81"/>
      <c r="Y85" s="47"/>
      <c r="Z85" s="47"/>
      <c r="AA85" s="47"/>
      <c r="AB85" s="47"/>
      <c r="AC85" s="23"/>
      <c r="AD85" s="47"/>
      <c r="AE85" s="47"/>
      <c r="AF85" s="47"/>
      <c r="AG85" s="47"/>
      <c r="AH85" s="47"/>
      <c r="AI85" s="47"/>
    </row>
    <row r="86" spans="1:35" ht="15" customHeight="1" x14ac:dyDescent="0.25">
      <c r="A86" s="86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3"/>
      <c r="P86" s="47"/>
      <c r="Q86" s="50"/>
      <c r="R86" s="47"/>
      <c r="S86" s="47"/>
      <c r="T86" s="23"/>
      <c r="U86" s="23"/>
      <c r="V86" s="23"/>
      <c r="W86" s="23"/>
      <c r="X86" s="81"/>
      <c r="Y86" s="47"/>
      <c r="Z86" s="47"/>
      <c r="AA86" s="47"/>
      <c r="AB86" s="47"/>
      <c r="AC86" s="23"/>
      <c r="AD86" s="47"/>
      <c r="AE86" s="47"/>
      <c r="AF86" s="47"/>
      <c r="AG86" s="47"/>
      <c r="AH86" s="47"/>
      <c r="AI86" s="47"/>
    </row>
    <row r="87" spans="1:35" ht="15" customHeight="1" x14ac:dyDescent="0.25">
      <c r="A87" s="86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3"/>
      <c r="P87" s="47"/>
      <c r="Q87" s="50"/>
      <c r="R87" s="47"/>
      <c r="S87" s="47"/>
      <c r="T87" s="23"/>
      <c r="U87" s="23"/>
      <c r="V87" s="23"/>
      <c r="W87" s="23"/>
      <c r="X87" s="81"/>
      <c r="Y87" s="47"/>
      <c r="Z87" s="47"/>
      <c r="AA87" s="47"/>
      <c r="AB87" s="47"/>
      <c r="AC87" s="23"/>
      <c r="AD87" s="47"/>
      <c r="AE87" s="47"/>
      <c r="AF87" s="47"/>
      <c r="AG87" s="47"/>
      <c r="AH87" s="47"/>
      <c r="AI87" s="47"/>
    </row>
    <row r="88" spans="1:35" ht="15" customHeight="1" x14ac:dyDescent="0.25">
      <c r="A88" s="86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3"/>
      <c r="P88" s="47"/>
      <c r="Q88" s="50"/>
      <c r="R88" s="47"/>
      <c r="S88" s="47"/>
      <c r="T88" s="23"/>
      <c r="U88" s="23"/>
      <c r="V88" s="23"/>
      <c r="W88" s="23"/>
      <c r="X88" s="81"/>
      <c r="Y88" s="47"/>
      <c r="Z88" s="47"/>
      <c r="AA88" s="47"/>
      <c r="AB88" s="47"/>
      <c r="AC88" s="23"/>
      <c r="AD88" s="47"/>
      <c r="AE88" s="47"/>
      <c r="AF88" s="47"/>
      <c r="AG88" s="47"/>
      <c r="AH88" s="47"/>
      <c r="AI88" s="47"/>
    </row>
    <row r="89" spans="1:35" ht="15" customHeight="1" x14ac:dyDescent="0.25">
      <c r="A89" s="8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3"/>
      <c r="P89" s="47"/>
      <c r="Q89" s="50"/>
      <c r="R89" s="47"/>
      <c r="S89" s="47"/>
      <c r="T89" s="23"/>
      <c r="U89" s="23"/>
      <c r="V89" s="23"/>
      <c r="W89" s="23"/>
      <c r="X89" s="81"/>
      <c r="Y89" s="47"/>
      <c r="Z89" s="47"/>
      <c r="AA89" s="47"/>
      <c r="AB89" s="47"/>
      <c r="AC89" s="23"/>
      <c r="AD89" s="47"/>
      <c r="AE89" s="47"/>
      <c r="AF89" s="47"/>
      <c r="AG89" s="47"/>
      <c r="AH89" s="47"/>
      <c r="AI89" s="47"/>
    </row>
    <row r="90" spans="1:35" ht="15" customHeight="1" x14ac:dyDescent="0.25">
      <c r="A90" s="8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3"/>
      <c r="P90" s="47"/>
      <c r="Q90" s="50"/>
      <c r="R90" s="47"/>
      <c r="S90" s="47"/>
      <c r="T90" s="23"/>
      <c r="U90" s="23"/>
      <c r="V90" s="23"/>
      <c r="W90" s="23"/>
      <c r="X90" s="81"/>
      <c r="Y90" s="47"/>
      <c r="Z90" s="47"/>
      <c r="AA90" s="47"/>
      <c r="AB90" s="47"/>
      <c r="AC90" s="23"/>
      <c r="AD90" s="47"/>
      <c r="AE90" s="47"/>
      <c r="AF90" s="47"/>
      <c r="AG90" s="47"/>
      <c r="AH90" s="47"/>
      <c r="AI90" s="47"/>
    </row>
    <row r="91" spans="1:35" ht="15" customHeight="1" x14ac:dyDescent="0.25">
      <c r="A91" s="8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3"/>
      <c r="P91" s="47"/>
      <c r="Q91" s="50"/>
      <c r="R91" s="47"/>
      <c r="S91" s="47"/>
      <c r="T91" s="23"/>
      <c r="U91" s="23"/>
      <c r="V91" s="23"/>
      <c r="W91" s="23"/>
      <c r="X91" s="81"/>
      <c r="Y91" s="47"/>
      <c r="Z91" s="47"/>
      <c r="AA91" s="47"/>
      <c r="AB91" s="47"/>
      <c r="AC91" s="23"/>
      <c r="AD91" s="47"/>
      <c r="AE91" s="47"/>
      <c r="AF91" s="47"/>
      <c r="AG91" s="47"/>
      <c r="AH91" s="47"/>
      <c r="AI91" s="47"/>
    </row>
    <row r="92" spans="1:35" ht="15" customHeight="1" x14ac:dyDescent="0.25">
      <c r="A92" s="86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3"/>
      <c r="P92" s="47"/>
      <c r="Q92" s="50"/>
      <c r="R92" s="47"/>
      <c r="S92" s="47"/>
      <c r="T92" s="23"/>
      <c r="U92" s="23"/>
      <c r="V92" s="23"/>
      <c r="W92" s="23"/>
      <c r="X92" s="81"/>
      <c r="Y92" s="47"/>
      <c r="Z92" s="47"/>
      <c r="AA92" s="47"/>
      <c r="AB92" s="47"/>
      <c r="AC92" s="23"/>
      <c r="AD92" s="47"/>
      <c r="AE92" s="47"/>
      <c r="AF92" s="47"/>
      <c r="AG92" s="47"/>
      <c r="AH92" s="47"/>
      <c r="AI92" s="47"/>
    </row>
    <row r="93" spans="1:35" ht="15" customHeight="1" x14ac:dyDescent="0.25">
      <c r="A93" s="86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3"/>
      <c r="P93" s="47"/>
      <c r="Q93" s="50"/>
      <c r="R93" s="47"/>
      <c r="S93" s="47"/>
      <c r="T93" s="23"/>
      <c r="U93" s="23"/>
      <c r="V93" s="23"/>
      <c r="W93" s="23"/>
      <c r="X93" s="81"/>
      <c r="Y93" s="47"/>
      <c r="Z93" s="47"/>
      <c r="AA93" s="47"/>
      <c r="AB93" s="47"/>
      <c r="AC93" s="23"/>
      <c r="AD93" s="47"/>
      <c r="AE93" s="47"/>
      <c r="AF93" s="47"/>
      <c r="AG93" s="47"/>
      <c r="AH93" s="47"/>
      <c r="AI93" s="47"/>
    </row>
    <row r="94" spans="1:35" ht="15" customHeight="1" x14ac:dyDescent="0.25">
      <c r="A94" s="86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3"/>
      <c r="P94" s="47"/>
      <c r="Q94" s="50"/>
      <c r="R94" s="47"/>
      <c r="S94" s="47"/>
      <c r="T94" s="23"/>
      <c r="U94" s="23"/>
      <c r="V94" s="23"/>
      <c r="W94" s="23"/>
      <c r="X94" s="81"/>
      <c r="Y94" s="47"/>
      <c r="Z94" s="47"/>
      <c r="AA94" s="47"/>
      <c r="AB94" s="47"/>
      <c r="AC94" s="23"/>
      <c r="AD94" s="47"/>
      <c r="AE94" s="47"/>
      <c r="AF94" s="47"/>
      <c r="AG94" s="47"/>
      <c r="AH94" s="47"/>
      <c r="AI94" s="47"/>
    </row>
    <row r="95" spans="1:35" ht="15" customHeight="1" x14ac:dyDescent="0.25">
      <c r="A95" s="8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3"/>
      <c r="P95" s="47"/>
      <c r="Q95" s="50"/>
      <c r="R95" s="47"/>
      <c r="S95" s="47"/>
      <c r="T95" s="23"/>
      <c r="U95" s="23"/>
      <c r="V95" s="23"/>
      <c r="W95" s="23"/>
      <c r="X95" s="81"/>
      <c r="Y95" s="47"/>
      <c r="Z95" s="47"/>
      <c r="AA95" s="47"/>
      <c r="AB95" s="47"/>
      <c r="AC95" s="23"/>
      <c r="AD95" s="47"/>
      <c r="AE95" s="47"/>
      <c r="AF95" s="47"/>
      <c r="AG95" s="47"/>
      <c r="AH95" s="47"/>
      <c r="AI95" s="47"/>
    </row>
    <row r="96" spans="1:35" ht="15" customHeight="1" x14ac:dyDescent="0.25">
      <c r="A96" s="86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3"/>
      <c r="P96" s="47"/>
      <c r="Q96" s="50"/>
      <c r="R96" s="47"/>
      <c r="S96" s="47"/>
      <c r="T96" s="23"/>
      <c r="U96" s="23"/>
      <c r="V96" s="23"/>
      <c r="W96" s="23"/>
      <c r="X96" s="81"/>
      <c r="Y96" s="47"/>
      <c r="Z96" s="47"/>
      <c r="AA96" s="47"/>
      <c r="AB96" s="47"/>
      <c r="AC96" s="23"/>
      <c r="AD96" s="47"/>
      <c r="AE96" s="47"/>
      <c r="AF96" s="47"/>
      <c r="AG96" s="47"/>
      <c r="AH96" s="47"/>
      <c r="AI96" s="47"/>
    </row>
    <row r="97" spans="1:36" ht="15" customHeight="1" x14ac:dyDescent="0.25">
      <c r="A97" s="86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3"/>
      <c r="P97" s="47"/>
      <c r="Q97" s="50"/>
      <c r="R97" s="47"/>
      <c r="S97" s="47"/>
      <c r="T97" s="23"/>
      <c r="U97" s="23"/>
      <c r="V97" s="23"/>
      <c r="W97" s="23"/>
      <c r="X97" s="81"/>
      <c r="Y97" s="47"/>
      <c r="Z97" s="47"/>
      <c r="AA97" s="47"/>
      <c r="AB97" s="47"/>
      <c r="AC97" s="23"/>
      <c r="AD97" s="47"/>
      <c r="AE97" s="47"/>
      <c r="AF97" s="47"/>
      <c r="AG97" s="47"/>
      <c r="AH97" s="47"/>
      <c r="AI97" s="47"/>
    </row>
    <row r="98" spans="1:36" ht="15" customHeight="1" x14ac:dyDescent="0.25">
      <c r="A98" s="86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3"/>
      <c r="P98" s="47"/>
      <c r="Q98" s="50"/>
      <c r="R98" s="47"/>
      <c r="S98" s="47"/>
      <c r="T98" s="23"/>
      <c r="U98" s="23"/>
      <c r="V98" s="23"/>
      <c r="W98" s="23"/>
      <c r="X98" s="81"/>
      <c r="Y98" s="47"/>
      <c r="Z98" s="47"/>
      <c r="AA98" s="47"/>
      <c r="AB98" s="47"/>
      <c r="AC98" s="23"/>
      <c r="AD98" s="47"/>
      <c r="AE98" s="47"/>
      <c r="AF98" s="47"/>
      <c r="AG98" s="47"/>
      <c r="AH98" s="47"/>
      <c r="AI98" s="47"/>
    </row>
    <row r="112" spans="1:36" ht="15" customHeight="1" x14ac:dyDescent="0.2"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</row>
    <row r="113" spans="2:36" ht="15" customHeight="1" x14ac:dyDescent="0.2"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</row>
    <row r="114" spans="2:36" ht="15" customHeight="1" x14ac:dyDescent="0.2"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</row>
    <row r="115" spans="2:36" ht="15" customHeight="1" x14ac:dyDescent="0.2"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</row>
    <row r="116" spans="2:36" ht="15" customHeight="1" x14ac:dyDescent="0.2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</row>
    <row r="117" spans="2:36" ht="15" customHeight="1" x14ac:dyDescent="0.2"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</row>
    <row r="118" spans="2:36" ht="15" customHeight="1" x14ac:dyDescent="0.2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</row>
    <row r="119" spans="2:36" ht="15" customHeight="1" x14ac:dyDescent="0.2"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</row>
    <row r="120" spans="2:36" ht="15" customHeight="1" x14ac:dyDescent="0.2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</row>
    <row r="121" spans="2:36" ht="15" customHeight="1" x14ac:dyDescent="0.2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</row>
    <row r="122" spans="2:36" ht="15" customHeight="1" x14ac:dyDescent="0.2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</row>
    <row r="123" spans="2:36" ht="15" customHeight="1" x14ac:dyDescent="0.2"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</row>
    <row r="124" spans="2:36" ht="15" customHeight="1" x14ac:dyDescent="0.2"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</row>
    <row r="125" spans="2:36" ht="15" customHeight="1" x14ac:dyDescent="0.2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</row>
    <row r="126" spans="2:36" ht="15" customHeight="1" x14ac:dyDescent="0.2"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</row>
    <row r="127" spans="2:36" ht="15" customHeight="1" x14ac:dyDescent="0.2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</row>
    <row r="128" spans="2:36" ht="15" customHeight="1" x14ac:dyDescent="0.2"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</row>
    <row r="129" spans="2:36" ht="15" customHeight="1" x14ac:dyDescent="0.2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</row>
    <row r="130" spans="2:36" ht="15" customHeight="1" x14ac:dyDescent="0.2"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</row>
    <row r="131" spans="2:36" ht="15" customHeight="1" x14ac:dyDescent="0.2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</row>
    <row r="132" spans="2:36" ht="15" customHeight="1" x14ac:dyDescent="0.2"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</row>
    <row r="133" spans="2:36" ht="15" customHeight="1" x14ac:dyDescent="0.2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</row>
    <row r="134" spans="2:36" ht="15" customHeight="1" x14ac:dyDescent="0.2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</row>
    <row r="135" spans="2:36" ht="15" customHeight="1" x14ac:dyDescent="0.2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</row>
    <row r="136" spans="2:36" ht="15" customHeight="1" x14ac:dyDescent="0.2"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</row>
    <row r="137" spans="2:36" ht="15" customHeight="1" x14ac:dyDescent="0.2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</row>
    <row r="138" spans="2:36" ht="15" customHeight="1" x14ac:dyDescent="0.2"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</row>
    <row r="139" spans="2:36" ht="15" customHeight="1" x14ac:dyDescent="0.2"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</row>
    <row r="140" spans="2:36" ht="15" customHeight="1" x14ac:dyDescent="0.2"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</row>
    <row r="141" spans="2:36" ht="15" customHeight="1" x14ac:dyDescent="0.2"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</row>
    <row r="142" spans="2:36" ht="15" customHeight="1" x14ac:dyDescent="0.2"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</row>
    <row r="143" spans="2:36" ht="15" customHeight="1" x14ac:dyDescent="0.2"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</row>
    <row r="144" spans="2:36" ht="15" customHeight="1" x14ac:dyDescent="0.2"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</row>
    <row r="145" spans="2:36" ht="15" customHeight="1" x14ac:dyDescent="0.2"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</row>
    <row r="146" spans="2:36" ht="15" customHeight="1" x14ac:dyDescent="0.2"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</row>
    <row r="147" spans="2:36" ht="15" customHeight="1" x14ac:dyDescent="0.2"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</row>
    <row r="148" spans="2:36" ht="15" customHeight="1" x14ac:dyDescent="0.2"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</row>
    <row r="149" spans="2:36" ht="15" customHeight="1" x14ac:dyDescent="0.2"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</row>
    <row r="150" spans="2:36" ht="15" customHeight="1" x14ac:dyDescent="0.2"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</row>
    <row r="151" spans="2:36" ht="15" customHeight="1" x14ac:dyDescent="0.2"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</row>
    <row r="152" spans="2:36" ht="15" customHeight="1" x14ac:dyDescent="0.2"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</row>
    <row r="153" spans="2:36" ht="15" customHeight="1" x14ac:dyDescent="0.2"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</row>
    <row r="154" spans="2:36" ht="15" customHeight="1" x14ac:dyDescent="0.2"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</row>
    <row r="155" spans="2:36" ht="15" customHeight="1" x14ac:dyDescent="0.2"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</row>
    <row r="156" spans="2:36" ht="15" customHeight="1" x14ac:dyDescent="0.2"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</row>
    <row r="157" spans="2:36" ht="15" customHeight="1" x14ac:dyDescent="0.2"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5" width="5.42578125" style="28" customWidth="1"/>
    <col min="16" max="16" width="0.7109375" style="2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4" t="s">
        <v>34</v>
      </c>
      <c r="C1" s="5"/>
      <c r="D1" s="6"/>
      <c r="E1" s="7" t="s">
        <v>96</v>
      </c>
      <c r="F1" s="87"/>
      <c r="G1" s="88"/>
      <c r="H1" s="88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7"/>
      <c r="AB1" s="87"/>
      <c r="AC1" s="88"/>
      <c r="AD1" s="88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9" t="s">
        <v>55</v>
      </c>
      <c r="C2" s="90"/>
      <c r="D2" s="91"/>
      <c r="E2" s="13" t="s">
        <v>13</v>
      </c>
      <c r="F2" s="14"/>
      <c r="G2" s="14"/>
      <c r="H2" s="14"/>
      <c r="I2" s="20"/>
      <c r="J2" s="15"/>
      <c r="K2" s="97"/>
      <c r="L2" s="22" t="s">
        <v>106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66" t="s">
        <v>98</v>
      </c>
      <c r="Y2" s="167"/>
      <c r="Z2" s="147"/>
      <c r="AA2" s="13" t="s">
        <v>13</v>
      </c>
      <c r="AB2" s="14"/>
      <c r="AC2" s="14"/>
      <c r="AD2" s="14"/>
      <c r="AE2" s="20"/>
      <c r="AF2" s="15"/>
      <c r="AG2" s="97"/>
      <c r="AH2" s="22" t="s">
        <v>102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4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8"/>
      <c r="L3" s="18" t="s">
        <v>5</v>
      </c>
      <c r="M3" s="18" t="s">
        <v>6</v>
      </c>
      <c r="N3" s="18" t="s">
        <v>97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8"/>
      <c r="AH3" s="18" t="s">
        <v>5</v>
      </c>
      <c r="AI3" s="18" t="s">
        <v>6</v>
      </c>
      <c r="AJ3" s="18" t="s">
        <v>97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4">
        <v>1998</v>
      </c>
      <c r="C4" s="24" t="s">
        <v>45</v>
      </c>
      <c r="D4" s="25" t="s">
        <v>38</v>
      </c>
      <c r="E4" s="24">
        <v>24</v>
      </c>
      <c r="F4" s="24">
        <v>3</v>
      </c>
      <c r="G4" s="26">
        <v>28</v>
      </c>
      <c r="H4" s="24">
        <v>10</v>
      </c>
      <c r="I4" s="24">
        <v>88</v>
      </c>
      <c r="J4" s="27"/>
      <c r="K4" s="28"/>
      <c r="L4" s="149"/>
      <c r="M4" s="18"/>
      <c r="N4" s="18"/>
      <c r="O4" s="18"/>
      <c r="P4" s="23"/>
      <c r="Q4" s="24"/>
      <c r="R4" s="24"/>
      <c r="S4" s="26"/>
      <c r="T4" s="24"/>
      <c r="U4" s="24"/>
      <c r="V4" s="26"/>
      <c r="W4" s="28"/>
      <c r="X4" s="24"/>
      <c r="Y4" s="29"/>
      <c r="Z4" s="36"/>
      <c r="AA4" s="24"/>
      <c r="AB4" s="24"/>
      <c r="AC4" s="24"/>
      <c r="AD4" s="26"/>
      <c r="AE4" s="24"/>
      <c r="AF4" s="27"/>
      <c r="AG4" s="28"/>
      <c r="AH4" s="149"/>
      <c r="AI4" s="18"/>
      <c r="AJ4" s="18"/>
      <c r="AK4" s="18"/>
      <c r="AL4" s="23"/>
      <c r="AM4" s="24"/>
      <c r="AN4" s="24"/>
      <c r="AO4" s="26"/>
      <c r="AP4" s="24"/>
      <c r="AQ4" s="24"/>
      <c r="AR4" s="26"/>
      <c r="AS4" s="28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4">
        <v>1999</v>
      </c>
      <c r="C5" s="24" t="s">
        <v>37</v>
      </c>
      <c r="D5" s="25" t="s">
        <v>38</v>
      </c>
      <c r="E5" s="24"/>
      <c r="F5" s="24"/>
      <c r="G5" s="26"/>
      <c r="H5" s="24"/>
      <c r="I5" s="24"/>
      <c r="J5" s="27"/>
      <c r="K5" s="28"/>
      <c r="L5" s="149"/>
      <c r="M5" s="18"/>
      <c r="N5" s="18"/>
      <c r="O5" s="18"/>
      <c r="P5" s="23"/>
      <c r="Q5" s="24">
        <v>14</v>
      </c>
      <c r="R5" s="24">
        <v>1</v>
      </c>
      <c r="S5" s="26">
        <v>18</v>
      </c>
      <c r="T5" s="24">
        <v>13</v>
      </c>
      <c r="U5" s="24">
        <v>63</v>
      </c>
      <c r="V5" s="27"/>
      <c r="W5" s="28"/>
      <c r="X5" s="24"/>
      <c r="Y5" s="29"/>
      <c r="Z5" s="36"/>
      <c r="AA5" s="24"/>
      <c r="AB5" s="24"/>
      <c r="AC5" s="24"/>
      <c r="AD5" s="26"/>
      <c r="AE5" s="24"/>
      <c r="AF5" s="27"/>
      <c r="AG5" s="28"/>
      <c r="AH5" s="149"/>
      <c r="AI5" s="18"/>
      <c r="AJ5" s="18"/>
      <c r="AK5" s="18"/>
      <c r="AL5" s="23"/>
      <c r="AM5" s="24"/>
      <c r="AN5" s="24"/>
      <c r="AO5" s="26"/>
      <c r="AP5" s="24"/>
      <c r="AQ5" s="24"/>
      <c r="AR5" s="26"/>
      <c r="AS5" s="28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4"/>
      <c r="C6" s="29"/>
      <c r="D6" s="36"/>
      <c r="E6" s="24"/>
      <c r="F6" s="24"/>
      <c r="G6" s="24"/>
      <c r="H6" s="26"/>
      <c r="I6" s="24"/>
      <c r="J6" s="27"/>
      <c r="K6" s="28"/>
      <c r="L6" s="149"/>
      <c r="M6" s="18"/>
      <c r="N6" s="18"/>
      <c r="O6" s="18"/>
      <c r="Q6" s="4"/>
      <c r="R6" s="24"/>
      <c r="S6" s="26"/>
      <c r="T6" s="24"/>
      <c r="U6" s="24"/>
      <c r="V6" s="26"/>
      <c r="W6" s="28"/>
      <c r="X6" s="24"/>
      <c r="Y6" s="29"/>
      <c r="Z6" s="36"/>
      <c r="AA6" s="24"/>
      <c r="AB6" s="24"/>
      <c r="AC6" s="24"/>
      <c r="AD6" s="26"/>
      <c r="AE6" s="24"/>
      <c r="AF6" s="27"/>
      <c r="AG6" s="28"/>
      <c r="AH6" s="149"/>
      <c r="AI6" s="18"/>
      <c r="AJ6" s="18"/>
      <c r="AK6" s="18"/>
      <c r="AM6" s="4"/>
      <c r="AN6" s="24"/>
      <c r="AO6" s="26"/>
      <c r="AP6" s="24"/>
      <c r="AQ6" s="24"/>
      <c r="AR6" s="26"/>
      <c r="AS6" s="28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4">
        <v>2002</v>
      </c>
      <c r="C7" s="26" t="s">
        <v>41</v>
      </c>
      <c r="D7" s="36" t="s">
        <v>36</v>
      </c>
      <c r="E7" s="24">
        <v>22</v>
      </c>
      <c r="F7" s="24">
        <v>0</v>
      </c>
      <c r="G7" s="26">
        <v>13</v>
      </c>
      <c r="H7" s="24">
        <v>12</v>
      </c>
      <c r="I7" s="24">
        <v>62</v>
      </c>
      <c r="J7" s="27">
        <v>0.46600000000000003</v>
      </c>
      <c r="K7" s="28"/>
      <c r="L7" s="149"/>
      <c r="M7" s="18"/>
      <c r="N7" s="18"/>
      <c r="O7" s="18"/>
      <c r="P7" s="23"/>
      <c r="Q7" s="24"/>
      <c r="R7" s="24"/>
      <c r="S7" s="26"/>
      <c r="T7" s="24"/>
      <c r="U7" s="24"/>
      <c r="V7" s="26"/>
      <c r="W7" s="28"/>
      <c r="X7" s="24"/>
      <c r="Y7" s="29"/>
      <c r="Z7" s="36"/>
      <c r="AA7" s="24"/>
      <c r="AB7" s="24"/>
      <c r="AC7" s="24"/>
      <c r="AD7" s="26"/>
      <c r="AE7" s="24"/>
      <c r="AF7" s="27"/>
      <c r="AG7" s="28"/>
      <c r="AH7" s="149"/>
      <c r="AI7" s="18"/>
      <c r="AJ7" s="18"/>
      <c r="AK7" s="18"/>
      <c r="AM7" s="24"/>
      <c r="AN7" s="24"/>
      <c r="AO7" s="26"/>
      <c r="AP7" s="24"/>
      <c r="AQ7" s="24"/>
      <c r="AR7" s="26"/>
      <c r="AS7" s="2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4">
        <v>2003</v>
      </c>
      <c r="C8" s="26" t="s">
        <v>45</v>
      </c>
      <c r="D8" s="36" t="s">
        <v>36</v>
      </c>
      <c r="E8" s="24">
        <v>22</v>
      </c>
      <c r="F8" s="24">
        <v>0</v>
      </c>
      <c r="G8" s="26">
        <v>14</v>
      </c>
      <c r="H8" s="24">
        <v>8</v>
      </c>
      <c r="I8" s="24">
        <v>56</v>
      </c>
      <c r="J8" s="27">
        <v>0.42699999999999999</v>
      </c>
      <c r="K8" s="28"/>
      <c r="L8" s="149"/>
      <c r="M8" s="18"/>
      <c r="N8" s="18"/>
      <c r="O8" s="18"/>
      <c r="P8" s="23"/>
      <c r="Q8" s="24"/>
      <c r="R8" s="24"/>
      <c r="S8" s="26"/>
      <c r="T8" s="24"/>
      <c r="U8" s="24"/>
      <c r="V8" s="26"/>
      <c r="W8" s="28"/>
      <c r="X8" s="24"/>
      <c r="Y8" s="29"/>
      <c r="Z8" s="36"/>
      <c r="AA8" s="24"/>
      <c r="AB8" s="24"/>
      <c r="AC8" s="24"/>
      <c r="AD8" s="26"/>
      <c r="AE8" s="24"/>
      <c r="AF8" s="27"/>
      <c r="AG8" s="28"/>
      <c r="AH8" s="149"/>
      <c r="AI8" s="18"/>
      <c r="AJ8" s="18"/>
      <c r="AK8" s="18"/>
      <c r="AM8" s="24"/>
      <c r="AN8" s="24"/>
      <c r="AO8" s="26"/>
      <c r="AP8" s="24"/>
      <c r="AQ8" s="24"/>
      <c r="AR8" s="26"/>
      <c r="AS8" s="2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4"/>
      <c r="C9" s="29"/>
      <c r="D9" s="36"/>
      <c r="E9" s="24"/>
      <c r="F9" s="24"/>
      <c r="G9" s="24"/>
      <c r="H9" s="26"/>
      <c r="I9" s="24"/>
      <c r="J9" s="27"/>
      <c r="K9" s="28"/>
      <c r="L9" s="149"/>
      <c r="M9" s="18"/>
      <c r="N9" s="18"/>
      <c r="O9" s="18"/>
      <c r="Q9" s="4"/>
      <c r="R9" s="24"/>
      <c r="S9" s="26"/>
      <c r="T9" s="24"/>
      <c r="U9" s="24"/>
      <c r="V9" s="26"/>
      <c r="W9" s="28"/>
      <c r="X9" s="24">
        <v>2004</v>
      </c>
      <c r="Y9" s="24" t="s">
        <v>41</v>
      </c>
      <c r="Z9" s="36" t="s">
        <v>50</v>
      </c>
      <c r="AA9" s="24">
        <v>8</v>
      </c>
      <c r="AB9" s="24">
        <v>3</v>
      </c>
      <c r="AC9" s="24">
        <v>13</v>
      </c>
      <c r="AD9" s="24">
        <v>12</v>
      </c>
      <c r="AE9" s="24">
        <v>50</v>
      </c>
      <c r="AF9" s="30">
        <v>0.73519999999999996</v>
      </c>
      <c r="AG9" s="23">
        <v>68</v>
      </c>
      <c r="AH9" s="16"/>
      <c r="AI9" s="16"/>
      <c r="AJ9" s="16"/>
      <c r="AK9" s="18"/>
      <c r="AL9" s="23"/>
      <c r="AM9" s="24">
        <v>3</v>
      </c>
      <c r="AN9" s="24">
        <v>1</v>
      </c>
      <c r="AO9" s="24">
        <v>1</v>
      </c>
      <c r="AP9" s="24">
        <v>1</v>
      </c>
      <c r="AQ9" s="24">
        <v>16</v>
      </c>
      <c r="AR9" s="170">
        <v>0.6956</v>
      </c>
      <c r="AS9" s="2">
        <v>23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4"/>
      <c r="C10" s="29"/>
      <c r="D10" s="36"/>
      <c r="E10" s="24"/>
      <c r="F10" s="24"/>
      <c r="G10" s="24"/>
      <c r="H10" s="26"/>
      <c r="I10" s="24"/>
      <c r="J10" s="27"/>
      <c r="K10" s="28"/>
      <c r="L10" s="149"/>
      <c r="M10" s="18"/>
      <c r="N10" s="18"/>
      <c r="O10" s="18"/>
      <c r="Q10" s="4"/>
      <c r="R10" s="24"/>
      <c r="S10" s="26"/>
      <c r="T10" s="24"/>
      <c r="U10" s="24"/>
      <c r="V10" s="26"/>
      <c r="W10" s="28"/>
      <c r="X10" s="169"/>
      <c r="Y10" s="24"/>
      <c r="Z10" s="36"/>
      <c r="AA10" s="24"/>
      <c r="AB10" s="24"/>
      <c r="AC10" s="24"/>
      <c r="AD10" s="24"/>
      <c r="AE10" s="24"/>
      <c r="AF10" s="30"/>
      <c r="AG10" s="23"/>
      <c r="AH10" s="16"/>
      <c r="AI10" s="16"/>
      <c r="AJ10" s="16"/>
      <c r="AK10" s="18"/>
      <c r="AL10" s="23"/>
      <c r="AM10" s="24"/>
      <c r="AN10" s="24"/>
      <c r="AO10" s="24"/>
      <c r="AP10" s="24"/>
      <c r="AQ10" s="24"/>
      <c r="AR10" s="170"/>
      <c r="AS10" s="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4"/>
      <c r="C11" s="29"/>
      <c r="D11" s="36"/>
      <c r="E11" s="24"/>
      <c r="F11" s="24"/>
      <c r="G11" s="24"/>
      <c r="H11" s="26"/>
      <c r="I11" s="24"/>
      <c r="J11" s="27"/>
      <c r="K11" s="28"/>
      <c r="L11" s="149"/>
      <c r="M11" s="18"/>
      <c r="N11" s="18"/>
      <c r="O11" s="18"/>
      <c r="Q11" s="4"/>
      <c r="R11" s="24"/>
      <c r="S11" s="26"/>
      <c r="T11" s="24"/>
      <c r="U11" s="24"/>
      <c r="V11" s="26"/>
      <c r="W11" s="28"/>
      <c r="X11" s="169">
        <v>2006</v>
      </c>
      <c r="Y11" s="24" t="s">
        <v>46</v>
      </c>
      <c r="Z11" s="36" t="s">
        <v>54</v>
      </c>
      <c r="AA11" s="24">
        <v>5</v>
      </c>
      <c r="AB11" s="24">
        <v>0</v>
      </c>
      <c r="AC11" s="24">
        <v>6</v>
      </c>
      <c r="AD11" s="24">
        <v>0</v>
      </c>
      <c r="AE11" s="24">
        <v>13</v>
      </c>
      <c r="AF11" s="30">
        <v>0.43330000000000002</v>
      </c>
      <c r="AG11" s="23">
        <v>30</v>
      </c>
      <c r="AH11" s="16"/>
      <c r="AI11" s="16"/>
      <c r="AJ11" s="16"/>
      <c r="AK11" s="18"/>
      <c r="AL11" s="23"/>
      <c r="AM11" s="24">
        <v>7</v>
      </c>
      <c r="AN11" s="24">
        <v>1</v>
      </c>
      <c r="AO11" s="24">
        <v>10</v>
      </c>
      <c r="AP11" s="24">
        <v>5</v>
      </c>
      <c r="AQ11" s="24">
        <v>28</v>
      </c>
      <c r="AR11" s="170">
        <v>0.53839999999999999</v>
      </c>
      <c r="AS11" s="2">
        <v>52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4">
        <v>2007</v>
      </c>
      <c r="C12" s="26" t="s">
        <v>47</v>
      </c>
      <c r="D12" s="36" t="s">
        <v>54</v>
      </c>
      <c r="E12" s="24">
        <v>1</v>
      </c>
      <c r="F12" s="24">
        <v>0</v>
      </c>
      <c r="G12" s="26">
        <v>0</v>
      </c>
      <c r="H12" s="24">
        <v>0</v>
      </c>
      <c r="I12" s="24">
        <v>1</v>
      </c>
      <c r="J12" s="27">
        <v>0.2</v>
      </c>
      <c r="K12" s="28"/>
      <c r="L12" s="149"/>
      <c r="M12" s="18"/>
      <c r="N12" s="18"/>
      <c r="O12" s="18"/>
      <c r="P12" s="23"/>
      <c r="Q12" s="24"/>
      <c r="R12" s="24"/>
      <c r="S12" s="26"/>
      <c r="T12" s="24"/>
      <c r="U12" s="24"/>
      <c r="V12" s="26"/>
      <c r="W12" s="28"/>
      <c r="X12" s="24"/>
      <c r="Y12" s="29"/>
      <c r="Z12" s="36"/>
      <c r="AA12" s="24"/>
      <c r="AB12" s="24"/>
      <c r="AC12" s="24"/>
      <c r="AD12" s="26"/>
      <c r="AE12" s="24"/>
      <c r="AF12" s="27"/>
      <c r="AG12" s="28"/>
      <c r="AH12" s="149"/>
      <c r="AI12" s="18"/>
      <c r="AJ12" s="18"/>
      <c r="AK12" s="18"/>
      <c r="AM12" s="24"/>
      <c r="AN12" s="24"/>
      <c r="AO12" s="26"/>
      <c r="AP12" s="24"/>
      <c r="AQ12" s="24"/>
      <c r="AR12" s="26"/>
      <c r="AS12" s="28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4">
        <v>2008</v>
      </c>
      <c r="C13" s="26" t="s">
        <v>40</v>
      </c>
      <c r="D13" s="36" t="s">
        <v>54</v>
      </c>
      <c r="E13" s="24">
        <v>3</v>
      </c>
      <c r="F13" s="24">
        <v>0</v>
      </c>
      <c r="G13" s="24">
        <v>0</v>
      </c>
      <c r="H13" s="24">
        <v>0</v>
      </c>
      <c r="I13" s="24">
        <v>5</v>
      </c>
      <c r="J13" s="27">
        <v>0.33333333333333331</v>
      </c>
      <c r="K13" s="28"/>
      <c r="L13" s="149"/>
      <c r="M13" s="18"/>
      <c r="N13" s="18"/>
      <c r="O13" s="18"/>
      <c r="P13" s="23"/>
      <c r="Q13" s="24"/>
      <c r="R13" s="24"/>
      <c r="S13" s="26"/>
      <c r="T13" s="24"/>
      <c r="U13" s="24"/>
      <c r="V13" s="26"/>
      <c r="W13" s="28"/>
      <c r="X13" s="24"/>
      <c r="Y13" s="29"/>
      <c r="Z13" s="36"/>
      <c r="AA13" s="24"/>
      <c r="AB13" s="24"/>
      <c r="AC13" s="24"/>
      <c r="AD13" s="26"/>
      <c r="AE13" s="24"/>
      <c r="AF13" s="27"/>
      <c r="AG13" s="28"/>
      <c r="AH13" s="149"/>
      <c r="AI13" s="18"/>
      <c r="AJ13" s="18"/>
      <c r="AK13" s="18"/>
      <c r="AM13" s="4"/>
      <c r="AN13" s="24"/>
      <c r="AO13" s="26"/>
      <c r="AP13" s="24"/>
      <c r="AQ13" s="24"/>
      <c r="AR13" s="26"/>
      <c r="AS13" s="28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ht="14.25" x14ac:dyDescent="0.2">
      <c r="A14" s="47"/>
      <c r="B14" s="113" t="s">
        <v>100</v>
      </c>
      <c r="C14" s="117"/>
      <c r="D14" s="116"/>
      <c r="E14" s="115">
        <f>SUM(E4:E13)</f>
        <v>72</v>
      </c>
      <c r="F14" s="115">
        <f>SUM(F4:F13)</f>
        <v>3</v>
      </c>
      <c r="G14" s="115">
        <f>SUM(G4:G13)</f>
        <v>55</v>
      </c>
      <c r="H14" s="115">
        <f>SUM(H4:H13)</f>
        <v>30</v>
      </c>
      <c r="I14" s="115">
        <f>SUM(I4:I13)</f>
        <v>212</v>
      </c>
      <c r="J14" s="153"/>
      <c r="K14" s="97">
        <f>SUM(K4:K13)</f>
        <v>0</v>
      </c>
      <c r="L14" s="22"/>
      <c r="M14" s="20"/>
      <c r="N14" s="154"/>
      <c r="O14" s="155"/>
      <c r="P14" s="23"/>
      <c r="Q14" s="115">
        <f>SUM(Q4:Q13)</f>
        <v>14</v>
      </c>
      <c r="R14" s="115">
        <f>SUM(R4:R13)</f>
        <v>1</v>
      </c>
      <c r="S14" s="115">
        <f>SUM(S4:S13)</f>
        <v>18</v>
      </c>
      <c r="T14" s="115">
        <f>SUM(T4:T13)</f>
        <v>13</v>
      </c>
      <c r="U14" s="115">
        <f>SUM(U4:U13)</f>
        <v>63</v>
      </c>
      <c r="V14" s="45"/>
      <c r="W14" s="97">
        <f>SUM(W4:W13)</f>
        <v>0</v>
      </c>
      <c r="X14" s="16" t="s">
        <v>100</v>
      </c>
      <c r="Y14" s="17"/>
      <c r="Z14" s="15"/>
      <c r="AA14" s="115">
        <f>SUM(AA4:AA13)</f>
        <v>13</v>
      </c>
      <c r="AB14" s="115">
        <f>SUM(AB4:AB13)</f>
        <v>3</v>
      </c>
      <c r="AC14" s="115">
        <f>SUM(AC4:AC13)</f>
        <v>19</v>
      </c>
      <c r="AD14" s="115">
        <f>SUM(AD4:AD13)</f>
        <v>12</v>
      </c>
      <c r="AE14" s="115">
        <f>SUM(AE4:AE13)</f>
        <v>63</v>
      </c>
      <c r="AF14" s="153">
        <f>PRODUCT(AE14/AG14)</f>
        <v>0.6428571428571429</v>
      </c>
      <c r="AG14" s="97">
        <f>SUM(AG4:AG13)</f>
        <v>98</v>
      </c>
      <c r="AH14" s="22"/>
      <c r="AI14" s="20"/>
      <c r="AJ14" s="154"/>
      <c r="AK14" s="155"/>
      <c r="AL14" s="23"/>
      <c r="AM14" s="115">
        <f>SUM(AM4:AM13)</f>
        <v>10</v>
      </c>
      <c r="AN14" s="115">
        <f>SUM(AN4:AN13)</f>
        <v>2</v>
      </c>
      <c r="AO14" s="115">
        <f>SUM(AO4:AO13)</f>
        <v>11</v>
      </c>
      <c r="AP14" s="115">
        <f>SUM(AP4:AP13)</f>
        <v>6</v>
      </c>
      <c r="AQ14" s="115">
        <f>SUM(AQ4:AQ13)</f>
        <v>44</v>
      </c>
      <c r="AR14" s="45">
        <v>0</v>
      </c>
      <c r="AS14" s="148">
        <f>SUM(AS4:AS13)</f>
        <v>75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8"/>
      <c r="K15" s="28"/>
      <c r="L15" s="23"/>
      <c r="M15" s="23"/>
      <c r="N15" s="23"/>
      <c r="O15" s="23"/>
      <c r="P15" s="47"/>
      <c r="Q15" s="47"/>
      <c r="R15" s="50"/>
      <c r="S15" s="47"/>
      <c r="T15" s="47"/>
      <c r="U15" s="23"/>
      <c r="V15" s="23"/>
      <c r="W15" s="28"/>
      <c r="X15" s="47"/>
      <c r="Y15" s="47"/>
      <c r="Z15" s="47"/>
      <c r="AA15" s="47"/>
      <c r="AB15" s="47"/>
      <c r="AC15" s="47"/>
      <c r="AD15" s="47"/>
      <c r="AE15" s="47"/>
      <c r="AF15" s="48"/>
      <c r="AG15" s="28"/>
      <c r="AH15" s="23"/>
      <c r="AI15" s="23"/>
      <c r="AJ15" s="23"/>
      <c r="AK15" s="23"/>
      <c r="AL15" s="47"/>
      <c r="AM15" s="47"/>
      <c r="AN15" s="50"/>
      <c r="AO15" s="47"/>
      <c r="AP15" s="47"/>
      <c r="AQ15" s="23"/>
      <c r="AR15" s="23"/>
      <c r="AS15" s="28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58" t="s">
        <v>99</v>
      </c>
      <c r="C16" s="159"/>
      <c r="D16" s="16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103</v>
      </c>
      <c r="O16" s="18" t="s">
        <v>104</v>
      </c>
      <c r="Q16" s="50"/>
      <c r="R16" s="50" t="s">
        <v>48</v>
      </c>
      <c r="S16" s="50"/>
      <c r="T16" s="47" t="s">
        <v>49</v>
      </c>
      <c r="U16" s="23"/>
      <c r="V16" s="28"/>
      <c r="W16" s="28"/>
      <c r="X16" s="157"/>
      <c r="Y16" s="157"/>
      <c r="Z16" s="157"/>
      <c r="AA16" s="157"/>
      <c r="AB16" s="157"/>
      <c r="AC16" s="47"/>
      <c r="AD16" s="47"/>
      <c r="AE16" s="47"/>
      <c r="AF16" s="47"/>
      <c r="AG16" s="47"/>
      <c r="AH16" s="47"/>
      <c r="AI16" s="47"/>
      <c r="AJ16" s="47"/>
      <c r="AK16" s="47"/>
      <c r="AM16" s="28"/>
      <c r="AN16" s="157"/>
      <c r="AO16" s="157"/>
      <c r="AP16" s="157"/>
      <c r="AQ16" s="157"/>
      <c r="AR16" s="157"/>
      <c r="AS16" s="15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52" t="s">
        <v>12</v>
      </c>
      <c r="C17" s="12"/>
      <c r="D17" s="54"/>
      <c r="E17" s="161">
        <v>84</v>
      </c>
      <c r="F17" s="161">
        <v>4</v>
      </c>
      <c r="G17" s="161">
        <v>72</v>
      </c>
      <c r="H17" s="161">
        <v>25</v>
      </c>
      <c r="I17" s="161">
        <v>222</v>
      </c>
      <c r="J17" s="168">
        <v>0.43099999999999999</v>
      </c>
      <c r="K17" s="47">
        <f>PRODUCT(I17/J17)</f>
        <v>515.08120649651971</v>
      </c>
      <c r="L17" s="162">
        <f t="shared" ref="L17:L18" si="0">PRODUCT((F17+G17)/E17)</f>
        <v>0.90476190476190477</v>
      </c>
      <c r="M17" s="162">
        <f t="shared" ref="M17:M18" si="1">PRODUCT(H17/E17)</f>
        <v>0.29761904761904762</v>
      </c>
      <c r="N17" s="162">
        <f t="shared" ref="N17:N18" si="2">PRODUCT((F17+G17+H17)/E17)</f>
        <v>1.2023809523809523</v>
      </c>
      <c r="O17" s="162">
        <f t="shared" ref="O17:O18" si="3">PRODUCT(I17/E17)</f>
        <v>2.6428571428571428</v>
      </c>
      <c r="Q17" s="50"/>
      <c r="R17" s="50"/>
      <c r="S17" s="50"/>
      <c r="T17" s="47" t="s">
        <v>51</v>
      </c>
      <c r="U17" s="47"/>
      <c r="V17" s="47"/>
      <c r="W17" s="47"/>
      <c r="X17" s="50"/>
      <c r="Y17" s="50"/>
      <c r="Z17" s="50"/>
      <c r="AA17" s="50"/>
      <c r="AB17" s="50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50"/>
      <c r="AO17" s="50"/>
      <c r="AP17" s="50"/>
      <c r="AQ17" s="50"/>
      <c r="AR17" s="50"/>
      <c r="AS17" s="50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0" t="s">
        <v>55</v>
      </c>
      <c r="C18" s="151"/>
      <c r="D18" s="152"/>
      <c r="E18" s="161">
        <f>PRODUCT(E14+Q14)</f>
        <v>86</v>
      </c>
      <c r="F18" s="161">
        <f>PRODUCT(F14+R14)</f>
        <v>4</v>
      </c>
      <c r="G18" s="161">
        <f>PRODUCT(G14+S14)</f>
        <v>73</v>
      </c>
      <c r="H18" s="161">
        <f>PRODUCT(H14+T14)</f>
        <v>43</v>
      </c>
      <c r="I18" s="161">
        <f>PRODUCT(I14+U14)</f>
        <v>275</v>
      </c>
      <c r="J18" s="168"/>
      <c r="K18" s="47">
        <f>PRODUCT(K14+W14)</f>
        <v>0</v>
      </c>
      <c r="L18" s="162">
        <f t="shared" si="0"/>
        <v>0.89534883720930236</v>
      </c>
      <c r="M18" s="162">
        <f t="shared" si="1"/>
        <v>0.5</v>
      </c>
      <c r="N18" s="162">
        <f t="shared" si="2"/>
        <v>1.3953488372093024</v>
      </c>
      <c r="O18" s="162">
        <f t="shared" si="3"/>
        <v>3.1976744186046511</v>
      </c>
      <c r="Q18" s="50"/>
      <c r="R18" s="50"/>
      <c r="S18" s="50"/>
      <c r="T18" s="47" t="s">
        <v>105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42" t="s">
        <v>98</v>
      </c>
      <c r="C19" s="156"/>
      <c r="D19" s="43"/>
      <c r="E19" s="161">
        <f>PRODUCT(AA14+AM14)</f>
        <v>23</v>
      </c>
      <c r="F19" s="161">
        <f>PRODUCT(AB14+AN14)</f>
        <v>5</v>
      </c>
      <c r="G19" s="161">
        <f>PRODUCT(AC14+AO14)</f>
        <v>30</v>
      </c>
      <c r="H19" s="161">
        <f>PRODUCT(AD14+AP14)</f>
        <v>18</v>
      </c>
      <c r="I19" s="161">
        <f>PRODUCT(AE14+AQ14)</f>
        <v>107</v>
      </c>
      <c r="J19" s="168">
        <f>PRODUCT(I19/K19)</f>
        <v>0.61849710982658956</v>
      </c>
      <c r="K19" s="23">
        <f>PRODUCT(AG14+AS14)</f>
        <v>173</v>
      </c>
      <c r="L19" s="162">
        <f>PRODUCT((F19+G19)/E19)</f>
        <v>1.5217391304347827</v>
      </c>
      <c r="M19" s="162">
        <f>PRODUCT(H19/E19)</f>
        <v>0.78260869565217395</v>
      </c>
      <c r="N19" s="162">
        <f>PRODUCT((F19+G19+H19)/E19)</f>
        <v>2.3043478260869565</v>
      </c>
      <c r="O19" s="162">
        <f>PRODUCT(I19/E19)</f>
        <v>4.6521739130434785</v>
      </c>
      <c r="Q19" s="50"/>
      <c r="R19" s="50"/>
      <c r="S19" s="47"/>
      <c r="T19" s="47" t="s">
        <v>53</v>
      </c>
      <c r="U19" s="23"/>
      <c r="V19" s="23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23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63" t="s">
        <v>100</v>
      </c>
      <c r="C20" s="164"/>
      <c r="D20" s="165"/>
      <c r="E20" s="161">
        <f>SUM(E17:E19)</f>
        <v>193</v>
      </c>
      <c r="F20" s="161">
        <f t="shared" ref="F20:I20" si="4">SUM(F17:F19)</f>
        <v>13</v>
      </c>
      <c r="G20" s="161">
        <f t="shared" si="4"/>
        <v>175</v>
      </c>
      <c r="H20" s="161">
        <f t="shared" si="4"/>
        <v>86</v>
      </c>
      <c r="I20" s="161">
        <f t="shared" si="4"/>
        <v>604</v>
      </c>
      <c r="J20" s="168"/>
      <c r="K20" s="47">
        <f>SUM(K17:K19)</f>
        <v>688.08120649651971</v>
      </c>
      <c r="L20" s="162">
        <f>PRODUCT((F20+G20)/E20)</f>
        <v>0.97409326424870468</v>
      </c>
      <c r="M20" s="162">
        <f>PRODUCT(H20/E20)</f>
        <v>0.44559585492227977</v>
      </c>
      <c r="N20" s="162">
        <f>PRODUCT((F20+G20+H20)/E20)</f>
        <v>1.4196891191709844</v>
      </c>
      <c r="O20" s="162">
        <f>PRODUCT(I20/E20)</f>
        <v>3.1295336787564767</v>
      </c>
      <c r="Q20" s="23"/>
      <c r="R20" s="23"/>
      <c r="S20" s="2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23"/>
      <c r="F21" s="23"/>
      <c r="G21" s="23"/>
      <c r="H21" s="23"/>
      <c r="I21" s="23"/>
      <c r="J21" s="47"/>
      <c r="K21" s="47"/>
      <c r="L21" s="23"/>
      <c r="M21" s="23"/>
      <c r="N21" s="23"/>
      <c r="O21" s="23"/>
      <c r="P21" s="47"/>
      <c r="Q21" s="47"/>
      <c r="R21" s="47"/>
      <c r="S21" s="23"/>
      <c r="T21" s="23"/>
      <c r="U21" s="23"/>
      <c r="V21" s="23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23"/>
      <c r="T22" s="23"/>
      <c r="U22" s="23"/>
      <c r="V22" s="23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23"/>
      <c r="T23" s="23"/>
      <c r="U23" s="23"/>
      <c r="V23" s="23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23"/>
      <c r="T24" s="23"/>
      <c r="U24" s="23"/>
      <c r="V24" s="23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23"/>
      <c r="T25" s="23"/>
      <c r="U25" s="23"/>
      <c r="V25" s="23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23"/>
      <c r="T26" s="23"/>
      <c r="U26" s="23"/>
      <c r="V26" s="2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23"/>
      <c r="T27" s="23"/>
      <c r="U27" s="23"/>
      <c r="V27" s="23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23"/>
      <c r="T28" s="23"/>
      <c r="U28" s="23"/>
      <c r="V28" s="23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23"/>
      <c r="T29" s="23"/>
      <c r="U29" s="23"/>
      <c r="V29" s="23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23"/>
      <c r="T30" s="23"/>
      <c r="U30" s="23"/>
      <c r="V30" s="23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23"/>
      <c r="T31" s="23"/>
      <c r="U31" s="23"/>
      <c r="V31" s="23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23"/>
      <c r="T32" s="23"/>
      <c r="U32" s="23"/>
      <c r="V32" s="23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23"/>
      <c r="T33" s="23"/>
      <c r="U33" s="23"/>
      <c r="V33" s="23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23"/>
      <c r="T34" s="23"/>
      <c r="U34" s="23"/>
      <c r="V34" s="23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23"/>
      <c r="T35" s="23"/>
      <c r="U35" s="23"/>
      <c r="V35" s="23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23"/>
      <c r="T36" s="23"/>
      <c r="U36" s="23"/>
      <c r="V36" s="23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23"/>
      <c r="T37" s="23"/>
      <c r="U37" s="23"/>
      <c r="V37" s="23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23"/>
      <c r="T38" s="23"/>
      <c r="U38" s="23"/>
      <c r="V38" s="23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23"/>
      <c r="T39" s="23"/>
      <c r="U39" s="23"/>
      <c r="V39" s="23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23"/>
      <c r="T40" s="23"/>
      <c r="U40" s="23"/>
      <c r="V40" s="23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23"/>
      <c r="T41" s="23"/>
      <c r="U41" s="23"/>
      <c r="V41" s="23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23"/>
      <c r="T42" s="23"/>
      <c r="U42" s="23"/>
      <c r="V42" s="23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23"/>
      <c r="T43" s="23"/>
      <c r="U43" s="23"/>
      <c r="V43" s="23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23"/>
      <c r="T44" s="23"/>
      <c r="U44" s="23"/>
      <c r="V44" s="23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23"/>
      <c r="T45" s="23"/>
      <c r="U45" s="23"/>
      <c r="V45" s="23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23"/>
      <c r="T46" s="23"/>
      <c r="U46" s="23"/>
      <c r="V46" s="23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23"/>
      <c r="T47" s="23"/>
      <c r="U47" s="23"/>
      <c r="V47" s="23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23"/>
      <c r="T48" s="23"/>
      <c r="U48" s="23"/>
      <c r="V48" s="23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23"/>
      <c r="T49" s="23"/>
      <c r="U49" s="23"/>
      <c r="V49" s="23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23"/>
      <c r="T50" s="23"/>
      <c r="U50" s="23"/>
      <c r="V50" s="23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23"/>
      <c r="T51" s="23"/>
      <c r="U51" s="23"/>
      <c r="V51" s="23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23"/>
      <c r="T52" s="23"/>
      <c r="U52" s="23"/>
      <c r="V52" s="23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23"/>
      <c r="T53" s="23"/>
      <c r="U53" s="23"/>
      <c r="V53" s="23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23"/>
      <c r="T54" s="23"/>
      <c r="U54" s="23"/>
      <c r="V54" s="23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23"/>
      <c r="T55" s="23"/>
      <c r="U55" s="23"/>
      <c r="V55" s="23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23"/>
      <c r="T56" s="23"/>
      <c r="U56" s="23"/>
      <c r="V56" s="23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23"/>
      <c r="T57" s="23"/>
      <c r="U57" s="23"/>
      <c r="V57" s="23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23"/>
      <c r="T58" s="23"/>
      <c r="U58" s="23"/>
      <c r="V58" s="23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23"/>
      <c r="T59" s="23"/>
      <c r="U59" s="23"/>
      <c r="V59" s="23"/>
      <c r="AC59" s="47"/>
      <c r="AD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23"/>
      <c r="T60" s="23"/>
      <c r="U60" s="23"/>
      <c r="V60" s="23"/>
      <c r="AC60" s="47"/>
      <c r="AD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23"/>
      <c r="T61" s="23"/>
      <c r="U61" s="23"/>
      <c r="V61" s="23"/>
      <c r="AC61" s="47"/>
      <c r="AD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23"/>
      <c r="T62" s="23"/>
      <c r="U62" s="23"/>
      <c r="V62" s="23"/>
      <c r="AC62" s="47"/>
      <c r="AD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23"/>
      <c r="T63" s="23"/>
      <c r="U63" s="23"/>
      <c r="V63" s="23"/>
      <c r="AC63" s="47"/>
      <c r="AD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23"/>
      <c r="T64" s="23"/>
      <c r="U64" s="23"/>
      <c r="V64" s="23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23"/>
      <c r="T65" s="23"/>
      <c r="U65" s="23"/>
      <c r="V65" s="23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23"/>
      <c r="T66" s="23"/>
      <c r="U66" s="23"/>
      <c r="V66" s="23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23"/>
      <c r="T67" s="23"/>
      <c r="U67" s="23"/>
      <c r="V67" s="23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23"/>
      <c r="T68" s="23"/>
      <c r="U68" s="23"/>
      <c r="V68" s="23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23"/>
      <c r="T69" s="23"/>
      <c r="U69" s="23"/>
      <c r="V69" s="23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23"/>
      <c r="T70" s="23"/>
      <c r="U70" s="23"/>
      <c r="V70" s="23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23"/>
      <c r="T71" s="23"/>
      <c r="U71" s="23"/>
      <c r="V71" s="23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23"/>
      <c r="T72" s="23"/>
      <c r="U72" s="23"/>
      <c r="V72" s="23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23"/>
      <c r="T73" s="23"/>
      <c r="U73" s="23"/>
      <c r="V73" s="23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23"/>
      <c r="T74" s="23"/>
      <c r="U74" s="23"/>
      <c r="V74" s="23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23"/>
      <c r="T75" s="23"/>
      <c r="U75" s="23"/>
      <c r="V75" s="23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23"/>
      <c r="T76" s="23"/>
      <c r="U76" s="23"/>
      <c r="V76" s="23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23"/>
      <c r="T77" s="23"/>
      <c r="U77" s="23"/>
      <c r="V77" s="23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23"/>
      <c r="T78" s="23"/>
      <c r="U78" s="23"/>
      <c r="V78" s="23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23"/>
      <c r="T79" s="23"/>
      <c r="U79" s="23"/>
      <c r="V79" s="23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23"/>
      <c r="T80" s="23"/>
      <c r="U80" s="23"/>
      <c r="V80" s="23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23"/>
      <c r="T81" s="23"/>
      <c r="U81" s="23"/>
      <c r="V81" s="23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23"/>
      <c r="T82" s="23"/>
      <c r="U82" s="23"/>
      <c r="V82" s="23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23"/>
      <c r="T83" s="23"/>
      <c r="U83" s="23"/>
      <c r="V83" s="23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23"/>
      <c r="T84" s="23"/>
      <c r="U84" s="23"/>
      <c r="V84" s="23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23"/>
      <c r="T85" s="23"/>
      <c r="U85" s="23"/>
      <c r="V85" s="23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23"/>
      <c r="T86" s="23"/>
      <c r="U86" s="23"/>
      <c r="V86" s="23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23"/>
      <c r="T87" s="23"/>
      <c r="U87" s="23"/>
      <c r="V87" s="23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23"/>
      <c r="T88" s="23"/>
      <c r="U88" s="23"/>
      <c r="V88" s="23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23"/>
      <c r="T89" s="23"/>
      <c r="U89" s="23"/>
      <c r="V89" s="23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23"/>
      <c r="T90" s="23"/>
      <c r="U90" s="23"/>
      <c r="V90" s="23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23"/>
      <c r="T91" s="23"/>
      <c r="U91" s="23"/>
      <c r="V91" s="23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23"/>
      <c r="T92" s="23"/>
      <c r="U92" s="23"/>
      <c r="V92" s="23"/>
      <c r="AC92" s="47"/>
      <c r="AD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23"/>
      <c r="U93" s="23"/>
      <c r="V93" s="23"/>
      <c r="AC93" s="47"/>
      <c r="AD93" s="47"/>
      <c r="AH93" s="47"/>
      <c r="AI93" s="47"/>
      <c r="AJ93" s="47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23"/>
      <c r="U94" s="23"/>
      <c r="V94" s="23"/>
      <c r="AC94" s="47"/>
      <c r="AD94" s="47"/>
      <c r="AH94" s="47"/>
      <c r="AI94" s="47"/>
      <c r="AJ94" s="47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23"/>
      <c r="U95" s="23"/>
      <c r="V95" s="23"/>
      <c r="AC95" s="47"/>
      <c r="AD95" s="47"/>
      <c r="AH95" s="47"/>
      <c r="AI95" s="47"/>
      <c r="AJ95" s="47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23"/>
      <c r="U96" s="23"/>
      <c r="V96" s="23"/>
      <c r="AC96" s="47"/>
      <c r="AD96" s="47"/>
      <c r="AH96" s="47"/>
      <c r="AI96" s="47"/>
      <c r="AJ96" s="47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23"/>
      <c r="U97" s="23"/>
      <c r="V97" s="23"/>
      <c r="AC97" s="47"/>
      <c r="AD97" s="47"/>
      <c r="AH97" s="47"/>
      <c r="AI97" s="47"/>
      <c r="AJ97" s="47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23"/>
      <c r="U98" s="23"/>
      <c r="V98" s="23"/>
      <c r="AC98" s="47"/>
      <c r="AD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23"/>
      <c r="U99" s="23"/>
      <c r="V99" s="23"/>
      <c r="AC99" s="47"/>
      <c r="AD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23"/>
      <c r="U100" s="23"/>
      <c r="V100" s="23"/>
      <c r="AC100" s="47"/>
      <c r="AD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23"/>
      <c r="U101" s="23"/>
      <c r="V101" s="23"/>
      <c r="AC101" s="47"/>
      <c r="AD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23"/>
      <c r="U102" s="23"/>
      <c r="V102" s="23"/>
      <c r="AC102" s="47"/>
      <c r="AD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23"/>
      <c r="U103" s="23"/>
      <c r="V103" s="23"/>
      <c r="AC103" s="47"/>
      <c r="AD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23"/>
      <c r="U104" s="23"/>
      <c r="V104" s="23"/>
      <c r="AC104" s="47"/>
      <c r="AD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23"/>
      <c r="U105" s="23"/>
      <c r="V105" s="23"/>
      <c r="AC105" s="47"/>
      <c r="AD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23"/>
      <c r="U106" s="23"/>
      <c r="V106" s="23"/>
      <c r="AC106" s="47"/>
      <c r="AD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23"/>
      <c r="U107" s="23"/>
      <c r="V107" s="23"/>
      <c r="AC107" s="47"/>
      <c r="AD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23"/>
      <c r="U108" s="23"/>
      <c r="V108" s="23"/>
      <c r="AC108" s="47"/>
      <c r="AD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23"/>
      <c r="U109" s="23"/>
      <c r="V109" s="23"/>
      <c r="AC109" s="47"/>
      <c r="AD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23"/>
      <c r="U110" s="23"/>
      <c r="V110" s="23"/>
      <c r="AC110" s="47"/>
      <c r="AD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23"/>
      <c r="U111" s="23"/>
      <c r="V111" s="23"/>
      <c r="AC111" s="47"/>
      <c r="AD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23"/>
      <c r="U112" s="23"/>
      <c r="V112" s="23"/>
      <c r="AC112" s="47"/>
      <c r="AD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23"/>
      <c r="U113" s="23"/>
      <c r="V113" s="23"/>
      <c r="AC113" s="47"/>
      <c r="AD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23"/>
      <c r="U114" s="23"/>
      <c r="V114" s="23"/>
      <c r="AC114" s="47"/>
      <c r="AD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23"/>
      <c r="U115" s="23"/>
      <c r="V115" s="23"/>
      <c r="AC115" s="47"/>
      <c r="AD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23"/>
      <c r="U116" s="23"/>
      <c r="V116" s="23"/>
      <c r="AC116" s="47"/>
      <c r="AD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23"/>
      <c r="U117" s="23"/>
      <c r="V117" s="23"/>
      <c r="AC117" s="47"/>
      <c r="AD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23"/>
      <c r="U118" s="23"/>
      <c r="V118" s="23"/>
      <c r="AC118" s="47"/>
      <c r="AD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23"/>
      <c r="U119" s="23"/>
      <c r="V119" s="23"/>
      <c r="AC119" s="47"/>
      <c r="AD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23"/>
      <c r="U120" s="23"/>
      <c r="V120" s="23"/>
      <c r="AC120" s="47"/>
      <c r="AD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23"/>
      <c r="U121" s="23"/>
      <c r="V121" s="23"/>
      <c r="AC121" s="47"/>
      <c r="AD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23"/>
      <c r="U122" s="23"/>
      <c r="V122" s="23"/>
      <c r="AC122" s="47"/>
      <c r="AD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23"/>
      <c r="U123" s="23"/>
      <c r="V123" s="23"/>
      <c r="AC123" s="47"/>
      <c r="AD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23"/>
      <c r="U124" s="23"/>
      <c r="V124" s="23"/>
      <c r="AC124" s="47"/>
      <c r="AD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23"/>
      <c r="U125" s="23"/>
      <c r="V125" s="23"/>
      <c r="AC125" s="47"/>
      <c r="AD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23"/>
      <c r="U126" s="23"/>
      <c r="V126" s="23"/>
      <c r="AC126" s="47"/>
      <c r="AD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23"/>
      <c r="U127" s="23"/>
      <c r="V127" s="23"/>
      <c r="AC127" s="47"/>
      <c r="AD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23"/>
      <c r="U128" s="23"/>
      <c r="V128" s="23"/>
      <c r="AC128" s="47"/>
      <c r="AD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23"/>
      <c r="U129" s="23"/>
      <c r="V129" s="23"/>
      <c r="AC129" s="47"/>
      <c r="AD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23"/>
      <c r="U130" s="23"/>
      <c r="V130" s="23"/>
      <c r="AC130" s="47"/>
      <c r="AD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23"/>
      <c r="U131" s="23"/>
      <c r="V131" s="23"/>
      <c r="AC131" s="47"/>
      <c r="AD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23"/>
      <c r="U132" s="23"/>
      <c r="V132" s="23"/>
      <c r="AC132" s="47"/>
      <c r="AD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23"/>
      <c r="U133" s="23"/>
      <c r="V133" s="23"/>
      <c r="AC133" s="47"/>
      <c r="AD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23"/>
      <c r="U134" s="23"/>
      <c r="V134" s="23"/>
      <c r="AC134" s="47"/>
      <c r="AD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23"/>
      <c r="U135" s="23"/>
      <c r="V135" s="23"/>
      <c r="AC135" s="47"/>
      <c r="AD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23"/>
      <c r="U136" s="23"/>
      <c r="V136" s="23"/>
      <c r="AC136" s="47"/>
      <c r="AD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23"/>
      <c r="U137" s="23"/>
      <c r="V137" s="23"/>
      <c r="AC137" s="47"/>
      <c r="AD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23"/>
      <c r="U138" s="23"/>
      <c r="V138" s="23"/>
      <c r="AC138" s="47"/>
      <c r="AD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23"/>
      <c r="U139" s="23"/>
      <c r="V139" s="23"/>
      <c r="AC139" s="47"/>
      <c r="AD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23"/>
      <c r="U140" s="23"/>
      <c r="V140" s="23"/>
      <c r="AC140" s="47"/>
      <c r="AD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23"/>
      <c r="U141" s="23"/>
      <c r="V141" s="23"/>
      <c r="AC141" s="47"/>
      <c r="AD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23"/>
      <c r="U142" s="23"/>
      <c r="V142" s="23"/>
      <c r="AC142" s="47"/>
      <c r="AD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23"/>
      <c r="U143" s="23"/>
      <c r="V143" s="23"/>
      <c r="AC143" s="47"/>
      <c r="AD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23"/>
      <c r="U144" s="23"/>
      <c r="V144" s="23"/>
      <c r="AC144" s="47"/>
      <c r="AD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23"/>
      <c r="U145" s="23"/>
      <c r="V145" s="23"/>
      <c r="AC145" s="47"/>
      <c r="AD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23"/>
      <c r="U146" s="23"/>
      <c r="V146" s="23"/>
      <c r="AC146" s="47"/>
      <c r="AD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23"/>
      <c r="U147" s="23"/>
      <c r="V147" s="23"/>
      <c r="AC147" s="47"/>
      <c r="AD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23"/>
      <c r="U148" s="23"/>
      <c r="V148" s="23"/>
      <c r="AC148" s="47"/>
      <c r="AD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23"/>
      <c r="U149" s="23"/>
      <c r="V149" s="23"/>
      <c r="AC149" s="47"/>
      <c r="AD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23"/>
      <c r="U150" s="23"/>
      <c r="V150" s="23"/>
      <c r="AC150" s="47"/>
      <c r="AD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23"/>
      <c r="U151" s="23"/>
      <c r="V151" s="23"/>
      <c r="AC151" s="47"/>
      <c r="AD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23"/>
      <c r="U152" s="23"/>
      <c r="V152" s="23"/>
      <c r="AC152" s="47"/>
      <c r="AD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23"/>
      <c r="U153" s="23"/>
      <c r="V153" s="23"/>
      <c r="AC153" s="47"/>
      <c r="AD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23"/>
      <c r="U154" s="23"/>
      <c r="V154" s="23"/>
      <c r="AC154" s="47"/>
      <c r="AD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23"/>
      <c r="U155" s="23"/>
      <c r="V155" s="23"/>
      <c r="AC155" s="47"/>
      <c r="AD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23"/>
      <c r="U156" s="23"/>
      <c r="V156" s="23"/>
      <c r="AC156" s="47"/>
      <c r="AD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23"/>
      <c r="U157" s="23"/>
      <c r="V157" s="23"/>
      <c r="AC157" s="47"/>
      <c r="AD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23"/>
      <c r="U158" s="23"/>
      <c r="V158" s="23"/>
      <c r="AC158" s="47"/>
      <c r="AD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23"/>
      <c r="U159" s="23"/>
      <c r="V159" s="23"/>
      <c r="AC159" s="47"/>
      <c r="AD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7"/>
      <c r="AD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7"/>
      <c r="AD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7"/>
      <c r="AD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108"/>
      <c r="U163" s="23"/>
      <c r="V163" s="23"/>
      <c r="AC163" s="47"/>
      <c r="AD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108"/>
      <c r="U164" s="23"/>
      <c r="V164" s="23"/>
      <c r="AC164" s="47"/>
      <c r="AD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7"/>
      <c r="AD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7"/>
      <c r="AD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7"/>
      <c r="AD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7"/>
      <c r="AD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7"/>
      <c r="AD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7"/>
      <c r="AD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7"/>
      <c r="AD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7"/>
      <c r="AD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7"/>
      <c r="AD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7"/>
      <c r="AD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7"/>
      <c r="AD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7"/>
      <c r="AD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7"/>
      <c r="AD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7"/>
      <c r="AI178" s="47"/>
      <c r="AJ178" s="47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7"/>
      <c r="AI179" s="47"/>
      <c r="AJ179" s="47"/>
      <c r="AK179" s="47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7"/>
      <c r="AI180" s="47"/>
      <c r="AJ180" s="47"/>
      <c r="AK180" s="4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7"/>
      <c r="AI181" s="47"/>
      <c r="AJ181" s="47"/>
      <c r="AK181" s="47"/>
      <c r="AL181" s="23"/>
    </row>
    <row r="182" spans="1:57" ht="14.25" x14ac:dyDescent="0.2">
      <c r="L182" s="23"/>
      <c r="M182" s="23"/>
      <c r="N182" s="23"/>
      <c r="O182" s="23"/>
      <c r="P182" s="23"/>
      <c r="AH182" s="47"/>
      <c r="AI182" s="47"/>
      <c r="AJ182" s="47"/>
      <c r="AK182" s="47"/>
      <c r="AL182" s="23"/>
    </row>
    <row r="183" spans="1:57" ht="14.25" x14ac:dyDescent="0.2">
      <c r="L183" s="23"/>
      <c r="M183" s="23"/>
      <c r="N183" s="23"/>
      <c r="O183" s="23"/>
      <c r="P183" s="23"/>
      <c r="AH183" s="47"/>
      <c r="AI183" s="47"/>
      <c r="AJ183" s="47"/>
      <c r="AK183" s="47"/>
      <c r="AL183" s="23"/>
    </row>
    <row r="184" spans="1:57" ht="14.25" x14ac:dyDescent="0.2">
      <c r="L184" s="23"/>
      <c r="M184" s="23"/>
      <c r="N184" s="23"/>
      <c r="O184" s="23"/>
      <c r="P184" s="23"/>
      <c r="AH184" s="47"/>
      <c r="AI184" s="47"/>
      <c r="AJ184" s="47"/>
      <c r="AK184" s="47"/>
      <c r="AL184" s="23"/>
    </row>
    <row r="185" spans="1:57" ht="14.25" x14ac:dyDescent="0.2">
      <c r="L185" s="23"/>
      <c r="M185" s="23"/>
      <c r="N185" s="23"/>
      <c r="O185" s="23"/>
      <c r="P185" s="23"/>
      <c r="AH185" s="23"/>
      <c r="AI185" s="23"/>
      <c r="AJ185" s="23"/>
      <c r="AK185" s="23"/>
      <c r="AL18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140625" style="84" customWidth="1"/>
    <col min="3" max="3" width="20.42578125" style="83" customWidth="1"/>
    <col min="4" max="4" width="10.5703125" style="112" customWidth="1"/>
    <col min="5" max="5" width="8.85546875" style="112" customWidth="1"/>
    <col min="6" max="6" width="0.7109375" style="28" customWidth="1"/>
    <col min="7" max="11" width="5.28515625" style="83" customWidth="1"/>
    <col min="12" max="12" width="6.5703125" style="83" customWidth="1"/>
    <col min="13" max="16" width="5.28515625" style="83" customWidth="1"/>
    <col min="17" max="21" width="6.7109375" style="146" customWidth="1"/>
    <col min="22" max="22" width="11" style="83" customWidth="1"/>
    <col min="23" max="23" width="20.7109375" style="112" customWidth="1"/>
    <col min="24" max="24" width="9.7109375" style="83" customWidth="1"/>
    <col min="25" max="30" width="9.140625" style="3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82"/>
      <c r="B1" s="128" t="s">
        <v>85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38"/>
      <c r="R1" s="138"/>
      <c r="S1" s="138"/>
      <c r="T1" s="138"/>
      <c r="U1" s="138"/>
      <c r="V1" s="93"/>
      <c r="W1" s="94"/>
      <c r="X1" s="90"/>
      <c r="Y1" s="1"/>
      <c r="Z1" s="1"/>
      <c r="AA1" s="1"/>
      <c r="AB1" s="1"/>
      <c r="AC1" s="1"/>
      <c r="AD1" s="1"/>
    </row>
    <row r="2" spans="1:30" x14ac:dyDescent="0.25">
      <c r="A2" s="82"/>
      <c r="B2" s="10" t="s">
        <v>34</v>
      </c>
      <c r="C2" s="7" t="s">
        <v>96</v>
      </c>
      <c r="D2" s="11"/>
      <c r="E2" s="11"/>
      <c r="F2" s="95"/>
      <c r="G2" s="88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96"/>
      <c r="W2" s="88"/>
      <c r="X2" s="11"/>
      <c r="Y2" s="1"/>
      <c r="Z2" s="1"/>
      <c r="AA2" s="1"/>
      <c r="AB2" s="1"/>
      <c r="AC2" s="1"/>
      <c r="AD2" s="1"/>
    </row>
    <row r="3" spans="1:30" x14ac:dyDescent="0.25">
      <c r="A3" s="82"/>
      <c r="B3" s="118" t="s">
        <v>79</v>
      </c>
      <c r="C3" s="16" t="s">
        <v>63</v>
      </c>
      <c r="D3" s="113" t="s">
        <v>64</v>
      </c>
      <c r="E3" s="114" t="s">
        <v>1</v>
      </c>
      <c r="F3" s="23"/>
      <c r="G3" s="115" t="s">
        <v>65</v>
      </c>
      <c r="H3" s="116" t="s">
        <v>66</v>
      </c>
      <c r="I3" s="116" t="s">
        <v>32</v>
      </c>
      <c r="J3" s="117" t="s">
        <v>67</v>
      </c>
      <c r="K3" s="117" t="s">
        <v>68</v>
      </c>
      <c r="L3" s="117" t="s">
        <v>69</v>
      </c>
      <c r="M3" s="115" t="s">
        <v>70</v>
      </c>
      <c r="N3" s="115" t="s">
        <v>31</v>
      </c>
      <c r="O3" s="116" t="s">
        <v>71</v>
      </c>
      <c r="P3" s="115" t="s">
        <v>66</v>
      </c>
      <c r="Q3" s="140" t="s">
        <v>17</v>
      </c>
      <c r="R3" s="140">
        <v>1</v>
      </c>
      <c r="S3" s="140">
        <v>2</v>
      </c>
      <c r="T3" s="140">
        <v>3</v>
      </c>
      <c r="U3" s="140" t="s">
        <v>72</v>
      </c>
      <c r="V3" s="117" t="s">
        <v>22</v>
      </c>
      <c r="W3" s="113" t="s">
        <v>73</v>
      </c>
      <c r="X3" s="113" t="s">
        <v>74</v>
      </c>
      <c r="Y3" s="1"/>
      <c r="Z3" s="1"/>
      <c r="AA3" s="1"/>
      <c r="AB3" s="1"/>
      <c r="AC3" s="1"/>
      <c r="AD3" s="1"/>
    </row>
    <row r="4" spans="1:30" x14ac:dyDescent="0.25">
      <c r="A4" s="82"/>
      <c r="B4" s="119" t="s">
        <v>80</v>
      </c>
      <c r="C4" s="120" t="s">
        <v>81</v>
      </c>
      <c r="D4" s="121" t="s">
        <v>60</v>
      </c>
      <c r="E4" s="122" t="s">
        <v>36</v>
      </c>
      <c r="F4" s="97"/>
      <c r="G4" s="123">
        <v>1</v>
      </c>
      <c r="H4" s="124"/>
      <c r="I4" s="123"/>
      <c r="J4" s="125"/>
      <c r="K4" s="125"/>
      <c r="L4" s="104" t="s">
        <v>84</v>
      </c>
      <c r="M4" s="125">
        <v>1</v>
      </c>
      <c r="N4" s="123">
        <v>1</v>
      </c>
      <c r="O4" s="124">
        <v>1</v>
      </c>
      <c r="P4" s="124">
        <v>4</v>
      </c>
      <c r="Q4" s="141"/>
      <c r="R4" s="141"/>
      <c r="S4" s="141"/>
      <c r="T4" s="141"/>
      <c r="U4" s="141"/>
      <c r="V4" s="126"/>
      <c r="W4" s="120" t="s">
        <v>82</v>
      </c>
      <c r="X4" s="127" t="s">
        <v>83</v>
      </c>
      <c r="Y4" s="1"/>
      <c r="Z4" s="1"/>
      <c r="AA4" s="1"/>
      <c r="AB4" s="1"/>
      <c r="AC4" s="1"/>
      <c r="AD4" s="1"/>
    </row>
    <row r="5" spans="1:30" x14ac:dyDescent="0.25">
      <c r="A5" s="82"/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42"/>
      <c r="R5" s="142"/>
      <c r="S5" s="142"/>
      <c r="T5" s="142"/>
      <c r="U5" s="142"/>
      <c r="V5" s="136"/>
      <c r="W5" s="136"/>
      <c r="X5" s="137"/>
      <c r="Y5" s="1"/>
      <c r="Z5" s="1"/>
      <c r="AA5" s="1"/>
      <c r="AB5" s="1"/>
      <c r="AC5" s="1"/>
      <c r="AD5" s="1"/>
    </row>
    <row r="6" spans="1:30" x14ac:dyDescent="0.25">
      <c r="A6" s="82"/>
      <c r="B6" s="22" t="s">
        <v>56</v>
      </c>
      <c r="C6" s="16" t="s">
        <v>63</v>
      </c>
      <c r="D6" s="113" t="s">
        <v>64</v>
      </c>
      <c r="E6" s="114" t="s">
        <v>1</v>
      </c>
      <c r="F6" s="23"/>
      <c r="G6" s="115" t="s">
        <v>65</v>
      </c>
      <c r="H6" s="116" t="s">
        <v>66</v>
      </c>
      <c r="I6" s="116" t="s">
        <v>32</v>
      </c>
      <c r="J6" s="117" t="s">
        <v>67</v>
      </c>
      <c r="K6" s="117" t="s">
        <v>68</v>
      </c>
      <c r="L6" s="117" t="s">
        <v>69</v>
      </c>
      <c r="M6" s="115" t="s">
        <v>70</v>
      </c>
      <c r="N6" s="115" t="s">
        <v>31</v>
      </c>
      <c r="O6" s="116" t="s">
        <v>71</v>
      </c>
      <c r="P6" s="115" t="s">
        <v>66</v>
      </c>
      <c r="Q6" s="140" t="s">
        <v>17</v>
      </c>
      <c r="R6" s="140">
        <v>1</v>
      </c>
      <c r="S6" s="140">
        <v>2</v>
      </c>
      <c r="T6" s="140">
        <v>3</v>
      </c>
      <c r="U6" s="140" t="s">
        <v>72</v>
      </c>
      <c r="V6" s="117" t="s">
        <v>22</v>
      </c>
      <c r="W6" s="113" t="s">
        <v>73</v>
      </c>
      <c r="X6" s="113" t="s">
        <v>74</v>
      </c>
      <c r="Y6" s="1"/>
      <c r="Z6" s="1"/>
      <c r="AA6" s="1"/>
      <c r="AB6" s="1"/>
      <c r="AC6" s="1"/>
      <c r="AD6" s="1"/>
    </row>
    <row r="7" spans="1:30" x14ac:dyDescent="0.25">
      <c r="A7" s="86"/>
      <c r="B7" s="98" t="s">
        <v>75</v>
      </c>
      <c r="C7" s="99" t="s">
        <v>76</v>
      </c>
      <c r="D7" s="100" t="s">
        <v>60</v>
      </c>
      <c r="E7" s="101" t="s">
        <v>36</v>
      </c>
      <c r="F7" s="97"/>
      <c r="G7" s="102"/>
      <c r="H7" s="103"/>
      <c r="I7" s="102">
        <v>1</v>
      </c>
      <c r="J7" s="104"/>
      <c r="K7" s="104"/>
      <c r="L7" s="104"/>
      <c r="M7" s="104">
        <v>1</v>
      </c>
      <c r="N7" s="102"/>
      <c r="O7" s="103"/>
      <c r="P7" s="103"/>
      <c r="Q7" s="143"/>
      <c r="R7" s="143"/>
      <c r="S7" s="143"/>
      <c r="T7" s="143"/>
      <c r="U7" s="143"/>
      <c r="V7" s="105"/>
      <c r="W7" s="99" t="s">
        <v>77</v>
      </c>
      <c r="X7" s="106" t="s">
        <v>78</v>
      </c>
      <c r="Y7" s="1"/>
      <c r="Z7" s="1"/>
      <c r="AA7" s="1"/>
      <c r="AB7" s="1"/>
      <c r="AC7" s="1"/>
      <c r="AD7" s="1"/>
    </row>
    <row r="8" spans="1:30" x14ac:dyDescent="0.25">
      <c r="A8" s="86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42"/>
      <c r="R8" s="142"/>
      <c r="S8" s="142"/>
      <c r="T8" s="142"/>
      <c r="U8" s="142"/>
      <c r="V8" s="136"/>
      <c r="W8" s="136"/>
      <c r="X8" s="137"/>
      <c r="Y8" s="1"/>
      <c r="Z8" s="1"/>
      <c r="AA8" s="1"/>
      <c r="AB8" s="1"/>
      <c r="AC8" s="1"/>
      <c r="AD8" s="1"/>
    </row>
    <row r="9" spans="1:30" x14ac:dyDescent="0.25">
      <c r="A9" s="82"/>
      <c r="B9" s="22" t="s">
        <v>57</v>
      </c>
      <c r="C9" s="16" t="s">
        <v>63</v>
      </c>
      <c r="D9" s="113" t="s">
        <v>64</v>
      </c>
      <c r="E9" s="114" t="s">
        <v>1</v>
      </c>
      <c r="F9" s="23"/>
      <c r="G9" s="115" t="s">
        <v>65</v>
      </c>
      <c r="H9" s="116" t="s">
        <v>66</v>
      </c>
      <c r="I9" s="116" t="s">
        <v>32</v>
      </c>
      <c r="J9" s="117" t="s">
        <v>67</v>
      </c>
      <c r="K9" s="117" t="s">
        <v>68</v>
      </c>
      <c r="L9" s="117" t="s">
        <v>69</v>
      </c>
      <c r="M9" s="115" t="s">
        <v>70</v>
      </c>
      <c r="N9" s="115" t="s">
        <v>31</v>
      </c>
      <c r="O9" s="116" t="s">
        <v>71</v>
      </c>
      <c r="P9" s="115" t="s">
        <v>66</v>
      </c>
      <c r="Q9" s="140" t="s">
        <v>17</v>
      </c>
      <c r="R9" s="140">
        <v>1</v>
      </c>
      <c r="S9" s="140">
        <v>2</v>
      </c>
      <c r="T9" s="140">
        <v>3</v>
      </c>
      <c r="U9" s="140" t="s">
        <v>72</v>
      </c>
      <c r="V9" s="117" t="s">
        <v>22</v>
      </c>
      <c r="W9" s="113" t="s">
        <v>73</v>
      </c>
      <c r="X9" s="113" t="s">
        <v>74</v>
      </c>
      <c r="Y9" s="1"/>
      <c r="Z9" s="1"/>
      <c r="AA9" s="1"/>
      <c r="AB9" s="1"/>
      <c r="AC9" s="1"/>
      <c r="AD9" s="1"/>
    </row>
    <row r="10" spans="1:30" x14ac:dyDescent="0.25">
      <c r="A10" s="82"/>
      <c r="B10" s="98" t="s">
        <v>58</v>
      </c>
      <c r="C10" s="99" t="s">
        <v>59</v>
      </c>
      <c r="D10" s="100" t="s">
        <v>60</v>
      </c>
      <c r="E10" s="101" t="s">
        <v>36</v>
      </c>
      <c r="F10" s="107"/>
      <c r="G10" s="102"/>
      <c r="H10" s="103"/>
      <c r="I10" s="102">
        <v>1</v>
      </c>
      <c r="J10" s="104" t="s">
        <v>71</v>
      </c>
      <c r="K10" s="104">
        <v>5</v>
      </c>
      <c r="L10" s="104"/>
      <c r="M10" s="104">
        <v>1</v>
      </c>
      <c r="N10" s="102"/>
      <c r="O10" s="103"/>
      <c r="P10" s="103"/>
      <c r="Q10" s="143" t="s">
        <v>92</v>
      </c>
      <c r="R10" s="143" t="s">
        <v>93</v>
      </c>
      <c r="S10" s="143"/>
      <c r="T10" s="143" t="s">
        <v>95</v>
      </c>
      <c r="U10" s="143" t="s">
        <v>94</v>
      </c>
      <c r="V10" s="105">
        <v>0.25</v>
      </c>
      <c r="W10" s="99" t="s">
        <v>61</v>
      </c>
      <c r="X10" s="106" t="s">
        <v>62</v>
      </c>
      <c r="Y10" s="1"/>
      <c r="Z10" s="1"/>
      <c r="AA10" s="1"/>
      <c r="AB10" s="1"/>
      <c r="AC10" s="1"/>
      <c r="AD10" s="1"/>
    </row>
    <row r="11" spans="1:30" x14ac:dyDescent="0.25">
      <c r="A11" s="86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42"/>
      <c r="R11" s="142"/>
      <c r="S11" s="142"/>
      <c r="T11" s="142"/>
      <c r="U11" s="142"/>
      <c r="V11" s="136"/>
      <c r="W11" s="136"/>
      <c r="X11" s="137"/>
      <c r="Y11" s="1"/>
      <c r="Z11" s="1"/>
      <c r="AA11" s="1"/>
      <c r="AB11" s="1"/>
      <c r="AC11" s="1"/>
      <c r="AD11" s="1"/>
    </row>
    <row r="12" spans="1:30" x14ac:dyDescent="0.25">
      <c r="A12" s="86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44"/>
      <c r="R12" s="144"/>
      <c r="S12" s="144"/>
      <c r="T12" s="144"/>
      <c r="U12" s="144"/>
      <c r="V12" s="108"/>
      <c r="W12" s="108"/>
      <c r="X12" s="108"/>
      <c r="Y12" s="1"/>
      <c r="Z12" s="1"/>
      <c r="AA12" s="1"/>
      <c r="AB12" s="1"/>
      <c r="AC12" s="1"/>
      <c r="AD12" s="1"/>
    </row>
    <row r="13" spans="1:30" x14ac:dyDescent="0.25">
      <c r="A13" s="86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44"/>
      <c r="R13" s="144"/>
      <c r="S13" s="144"/>
      <c r="T13" s="144"/>
      <c r="U13" s="144"/>
      <c r="V13" s="108"/>
      <c r="W13" s="108"/>
      <c r="X13" s="108"/>
      <c r="Y13" s="1"/>
      <c r="Z13" s="1"/>
      <c r="AA13" s="1"/>
      <c r="AB13" s="1"/>
      <c r="AC13" s="1"/>
      <c r="AD13" s="1"/>
    </row>
    <row r="14" spans="1:30" x14ac:dyDescent="0.25">
      <c r="A14" s="86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44"/>
      <c r="R14" s="144"/>
      <c r="S14" s="144"/>
      <c r="T14" s="144"/>
      <c r="U14" s="144"/>
      <c r="V14" s="108"/>
      <c r="W14" s="108"/>
      <c r="X14" s="108"/>
      <c r="Y14" s="1"/>
      <c r="Z14" s="1"/>
      <c r="AA14" s="1"/>
      <c r="AB14" s="1"/>
      <c r="AC14" s="1"/>
      <c r="AD14" s="1"/>
    </row>
    <row r="15" spans="1:30" x14ac:dyDescent="0.25">
      <c r="A15" s="86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44"/>
      <c r="R15" s="144"/>
      <c r="S15" s="144"/>
      <c r="T15" s="144"/>
      <c r="U15" s="144"/>
      <c r="V15" s="108"/>
      <c r="W15" s="108"/>
      <c r="X15" s="108"/>
      <c r="Y15" s="1"/>
      <c r="Z15" s="1"/>
      <c r="AA15" s="1"/>
      <c r="AB15" s="1"/>
      <c r="AC15" s="1"/>
      <c r="AD15" s="1"/>
    </row>
    <row r="16" spans="1:30" x14ac:dyDescent="0.25">
      <c r="A16" s="86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44"/>
      <c r="R16" s="144"/>
      <c r="S16" s="144"/>
      <c r="T16" s="144"/>
      <c r="U16" s="144"/>
      <c r="V16" s="108"/>
      <c r="W16" s="108"/>
      <c r="X16" s="108"/>
      <c r="Y16" s="1"/>
      <c r="Z16" s="1"/>
      <c r="AA16" s="1"/>
      <c r="AB16" s="1"/>
      <c r="AC16" s="1"/>
      <c r="AD16" s="1"/>
    </row>
    <row r="17" spans="1:30" x14ac:dyDescent="0.25">
      <c r="A17" s="86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44"/>
      <c r="R17" s="144"/>
      <c r="S17" s="144"/>
      <c r="T17" s="144"/>
      <c r="U17" s="144"/>
      <c r="V17" s="108"/>
      <c r="W17" s="108"/>
      <c r="X17" s="108"/>
      <c r="Y17" s="1"/>
      <c r="Z17" s="1"/>
      <c r="AA17" s="1"/>
      <c r="AB17" s="1"/>
      <c r="AC17" s="1"/>
      <c r="AD17" s="1"/>
    </row>
    <row r="18" spans="1:30" x14ac:dyDescent="0.25">
      <c r="A18" s="86"/>
      <c r="B18" s="108"/>
      <c r="C18" s="47"/>
      <c r="D18" s="108"/>
      <c r="E18" s="109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45"/>
      <c r="R18" s="145"/>
      <c r="S18" s="145"/>
      <c r="T18" s="145"/>
      <c r="U18" s="145"/>
      <c r="V18" s="47"/>
      <c r="W18" s="108"/>
      <c r="X18" s="47"/>
      <c r="Y18" s="1"/>
      <c r="Z18" s="1"/>
      <c r="AA18" s="1"/>
      <c r="AB18" s="1"/>
      <c r="AC18" s="1"/>
      <c r="AD18" s="1"/>
    </row>
    <row r="19" spans="1:30" x14ac:dyDescent="0.25">
      <c r="A19" s="86"/>
      <c r="B19" s="108"/>
      <c r="C19" s="47"/>
      <c r="D19" s="108"/>
      <c r="E19" s="109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45"/>
      <c r="R19" s="145"/>
      <c r="S19" s="145"/>
      <c r="T19" s="145"/>
      <c r="U19" s="145"/>
      <c r="V19" s="47"/>
      <c r="W19" s="108"/>
      <c r="X19" s="47"/>
      <c r="Y19" s="1"/>
      <c r="Z19" s="1"/>
      <c r="AA19" s="1"/>
      <c r="AB19" s="1"/>
      <c r="AC19" s="1"/>
      <c r="AD19" s="1"/>
    </row>
    <row r="20" spans="1:30" x14ac:dyDescent="0.25">
      <c r="A20" s="86"/>
      <c r="B20" s="108"/>
      <c r="C20" s="47"/>
      <c r="D20" s="108"/>
      <c r="E20" s="109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45"/>
      <c r="R20" s="145"/>
      <c r="S20" s="145"/>
      <c r="T20" s="145"/>
      <c r="U20" s="145"/>
      <c r="V20" s="47"/>
      <c r="W20" s="110"/>
      <c r="X20" s="47"/>
      <c r="Y20" s="1"/>
      <c r="Z20" s="1"/>
      <c r="AA20" s="1"/>
      <c r="AB20" s="1"/>
      <c r="AC20" s="1"/>
      <c r="AD20" s="1"/>
    </row>
    <row r="21" spans="1:30" x14ac:dyDescent="0.25">
      <c r="A21" s="86"/>
      <c r="B21" s="108"/>
      <c r="C21" s="47"/>
      <c r="D21" s="108"/>
      <c r="E21" s="109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45"/>
      <c r="R21" s="145"/>
      <c r="S21" s="145"/>
      <c r="T21" s="145"/>
      <c r="U21" s="145"/>
      <c r="V21" s="47"/>
      <c r="W21" s="47"/>
      <c r="X21" s="47"/>
      <c r="Y21" s="1"/>
      <c r="Z21" s="1"/>
      <c r="AA21" s="1"/>
      <c r="AB21" s="1"/>
      <c r="AC21" s="1"/>
      <c r="AD21" s="1"/>
    </row>
    <row r="22" spans="1:30" x14ac:dyDescent="0.25">
      <c r="A22" s="86"/>
      <c r="B22" s="108"/>
      <c r="C22" s="47"/>
      <c r="D22" s="108"/>
      <c r="E22" s="109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45"/>
      <c r="R22" s="145"/>
      <c r="S22" s="145"/>
      <c r="T22" s="145"/>
      <c r="U22" s="145"/>
      <c r="V22" s="47"/>
      <c r="W22" s="111"/>
      <c r="X22" s="47"/>
      <c r="Y22" s="1"/>
      <c r="Z22" s="1"/>
      <c r="AA22" s="1"/>
      <c r="AB22" s="1"/>
      <c r="AC22" s="1"/>
      <c r="AD22" s="1"/>
    </row>
    <row r="23" spans="1:30" x14ac:dyDescent="0.25">
      <c r="A23" s="86"/>
      <c r="B23" s="108"/>
      <c r="C23" s="47"/>
      <c r="D23" s="108"/>
      <c r="E23" s="109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45"/>
      <c r="R23" s="145"/>
      <c r="S23" s="145"/>
      <c r="T23" s="145"/>
      <c r="U23" s="145"/>
      <c r="V23" s="47"/>
      <c r="W23" s="108"/>
      <c r="X23" s="47"/>
      <c r="Y23" s="1"/>
      <c r="Z23" s="1"/>
      <c r="AA23" s="1"/>
      <c r="AB23" s="1"/>
      <c r="AC23" s="1"/>
      <c r="AD23" s="1"/>
    </row>
    <row r="24" spans="1:30" x14ac:dyDescent="0.25">
      <c r="A24" s="86"/>
      <c r="B24" s="108"/>
      <c r="C24" s="47"/>
      <c r="D24" s="108"/>
      <c r="E24" s="109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45"/>
      <c r="R24" s="145"/>
      <c r="S24" s="145"/>
      <c r="T24" s="145"/>
      <c r="U24" s="145"/>
      <c r="V24" s="47"/>
      <c r="W24" s="108"/>
      <c r="X24" s="47"/>
      <c r="Y24" s="1"/>
      <c r="Z24" s="1"/>
      <c r="AA24" s="1"/>
      <c r="AB24" s="1"/>
      <c r="AC24" s="1"/>
      <c r="AD24" s="1"/>
    </row>
    <row r="25" spans="1:30" x14ac:dyDescent="0.25">
      <c r="A25" s="86"/>
      <c r="B25" s="108"/>
      <c r="C25" s="47"/>
      <c r="D25" s="108"/>
      <c r="E25" s="109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45"/>
      <c r="R25" s="145"/>
      <c r="S25" s="145"/>
      <c r="T25" s="145"/>
      <c r="U25" s="145"/>
      <c r="V25" s="47"/>
      <c r="W25" s="108"/>
      <c r="X25" s="47"/>
      <c r="Y25" s="1"/>
      <c r="Z25" s="1"/>
      <c r="AA25" s="1"/>
      <c r="AB25" s="1"/>
      <c r="AC25" s="1"/>
      <c r="AD25" s="1"/>
    </row>
    <row r="26" spans="1:30" x14ac:dyDescent="0.25">
      <c r="A26" s="86"/>
      <c r="B26" s="108"/>
      <c r="C26" s="47"/>
      <c r="D26" s="108"/>
      <c r="E26" s="109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45"/>
      <c r="R26" s="145"/>
      <c r="S26" s="145"/>
      <c r="T26" s="145"/>
      <c r="U26" s="145"/>
      <c r="V26" s="47"/>
      <c r="W26" s="108"/>
      <c r="X26" s="47"/>
      <c r="Y26" s="1"/>
      <c r="Z26" s="1"/>
      <c r="AA26" s="1"/>
      <c r="AB26" s="1"/>
      <c r="AC26" s="1"/>
      <c r="AD26" s="1"/>
    </row>
    <row r="27" spans="1:30" x14ac:dyDescent="0.25">
      <c r="A27" s="86"/>
      <c r="B27" s="108"/>
      <c r="C27" s="47"/>
      <c r="D27" s="108"/>
      <c r="E27" s="109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45"/>
      <c r="R27" s="145"/>
      <c r="S27" s="145"/>
      <c r="T27" s="145"/>
      <c r="U27" s="145"/>
      <c r="V27" s="47"/>
      <c r="W27" s="108"/>
      <c r="X27" s="47"/>
      <c r="Y27" s="1"/>
      <c r="Z27" s="1"/>
      <c r="AA27" s="1"/>
      <c r="AB27" s="1"/>
      <c r="AC27" s="1"/>
      <c r="AD27" s="1"/>
    </row>
    <row r="28" spans="1:30" x14ac:dyDescent="0.25">
      <c r="A28" s="86"/>
      <c r="B28" s="108"/>
      <c r="C28" s="47"/>
      <c r="D28" s="108"/>
      <c r="E28" s="109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45"/>
      <c r="R28" s="145"/>
      <c r="S28" s="145"/>
      <c r="T28" s="145"/>
      <c r="U28" s="145"/>
      <c r="V28" s="47"/>
      <c r="W28" s="108"/>
      <c r="X28" s="47"/>
      <c r="Y28" s="1"/>
      <c r="Z28" s="1"/>
      <c r="AA28" s="1"/>
      <c r="AB28" s="1"/>
      <c r="AC28" s="1"/>
      <c r="AD28" s="1"/>
    </row>
    <row r="29" spans="1:30" x14ac:dyDescent="0.25">
      <c r="A29" s="86"/>
      <c r="B29" s="108"/>
      <c r="C29" s="47"/>
      <c r="D29" s="108"/>
      <c r="E29" s="109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45"/>
      <c r="R29" s="145"/>
      <c r="S29" s="145"/>
      <c r="T29" s="145"/>
      <c r="U29" s="145"/>
      <c r="V29" s="47"/>
      <c r="W29" s="108"/>
      <c r="X29" s="47"/>
      <c r="Y29" s="1"/>
      <c r="Z29" s="1"/>
      <c r="AA29" s="1"/>
      <c r="AB29" s="1"/>
      <c r="AC29" s="1"/>
      <c r="AD29" s="1"/>
    </row>
    <row r="30" spans="1:30" x14ac:dyDescent="0.25">
      <c r="A30" s="86"/>
      <c r="B30" s="108"/>
      <c r="C30" s="47"/>
      <c r="D30" s="108"/>
      <c r="E30" s="109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45"/>
      <c r="R30" s="145"/>
      <c r="S30" s="145"/>
      <c r="T30" s="145"/>
      <c r="U30" s="145"/>
      <c r="V30" s="47"/>
      <c r="W30" s="108"/>
      <c r="X30" s="47"/>
      <c r="Y30" s="1"/>
      <c r="Z30" s="1"/>
      <c r="AA30" s="1"/>
      <c r="AB30" s="1"/>
      <c r="AC30" s="1"/>
      <c r="AD30" s="1"/>
    </row>
    <row r="31" spans="1:30" x14ac:dyDescent="0.25">
      <c r="A31" s="86"/>
      <c r="B31" s="108"/>
      <c r="C31" s="47"/>
      <c r="D31" s="108"/>
      <c r="E31" s="109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45"/>
      <c r="R31" s="145"/>
      <c r="S31" s="145"/>
      <c r="T31" s="145"/>
      <c r="U31" s="145"/>
      <c r="V31" s="47"/>
      <c r="W31" s="108"/>
      <c r="X31" s="47"/>
      <c r="Y31" s="1"/>
      <c r="Z31" s="1"/>
      <c r="AA31" s="1"/>
      <c r="AB31" s="1"/>
      <c r="AC31" s="1"/>
      <c r="AD31" s="1"/>
    </row>
    <row r="32" spans="1:30" x14ac:dyDescent="0.25">
      <c r="A32" s="86"/>
      <c r="B32" s="108"/>
      <c r="C32" s="47"/>
      <c r="D32" s="108"/>
      <c r="E32" s="109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45"/>
      <c r="R32" s="145"/>
      <c r="S32" s="145"/>
      <c r="T32" s="145"/>
      <c r="U32" s="145"/>
      <c r="V32" s="47"/>
      <c r="W32" s="108"/>
      <c r="X32" s="47"/>
      <c r="Y32" s="1"/>
      <c r="Z32" s="1"/>
      <c r="AA32" s="1"/>
      <c r="AB32" s="1"/>
      <c r="AC32" s="1"/>
      <c r="AD32" s="1"/>
    </row>
    <row r="33" spans="1:30" x14ac:dyDescent="0.25">
      <c r="A33" s="86"/>
      <c r="B33" s="108"/>
      <c r="C33" s="47"/>
      <c r="D33" s="108"/>
      <c r="E33" s="109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45"/>
      <c r="R33" s="145"/>
      <c r="S33" s="145"/>
      <c r="T33" s="145"/>
      <c r="U33" s="145"/>
      <c r="V33" s="47"/>
      <c r="W33" s="108"/>
      <c r="X33" s="47"/>
      <c r="Y33" s="1"/>
      <c r="Z33" s="1"/>
      <c r="AA33" s="1"/>
      <c r="AB33" s="1"/>
      <c r="AC33" s="1"/>
      <c r="AD33" s="1"/>
    </row>
    <row r="34" spans="1:30" x14ac:dyDescent="0.25">
      <c r="A34" s="86"/>
      <c r="B34" s="108"/>
      <c r="C34" s="47"/>
      <c r="D34" s="108"/>
      <c r="E34" s="109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45"/>
      <c r="R34" s="145"/>
      <c r="S34" s="145"/>
      <c r="T34" s="145"/>
      <c r="U34" s="145"/>
      <c r="V34" s="47"/>
      <c r="W34" s="108"/>
      <c r="X34" s="47"/>
      <c r="Y34" s="1"/>
      <c r="Z34" s="1"/>
      <c r="AA34" s="1"/>
      <c r="AB34" s="1"/>
      <c r="AC34" s="1"/>
      <c r="AD34" s="1"/>
    </row>
    <row r="35" spans="1:30" x14ac:dyDescent="0.25">
      <c r="A35" s="86"/>
      <c r="B35" s="108"/>
      <c r="C35" s="47"/>
      <c r="D35" s="108"/>
      <c r="E35" s="109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45"/>
      <c r="R35" s="145"/>
      <c r="S35" s="145"/>
      <c r="T35" s="145"/>
      <c r="U35" s="145"/>
      <c r="V35" s="47"/>
      <c r="W35" s="108"/>
      <c r="X35" s="47"/>
      <c r="Y35" s="1"/>
      <c r="Z35" s="1"/>
      <c r="AA35" s="1"/>
      <c r="AB35" s="1"/>
      <c r="AC35" s="1"/>
      <c r="AD35" s="1"/>
    </row>
    <row r="36" spans="1:30" x14ac:dyDescent="0.25">
      <c r="A36" s="86"/>
      <c r="B36" s="108"/>
      <c r="C36" s="47"/>
      <c r="D36" s="108"/>
      <c r="E36" s="109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45"/>
      <c r="R36" s="145"/>
      <c r="S36" s="145"/>
      <c r="T36" s="145"/>
      <c r="U36" s="145"/>
      <c r="V36" s="47"/>
      <c r="W36" s="108"/>
      <c r="X36" s="47"/>
      <c r="Y36" s="1"/>
      <c r="Z36" s="1"/>
      <c r="AA36" s="1"/>
      <c r="AB36" s="1"/>
      <c r="AC36" s="1"/>
      <c r="AD36" s="1"/>
    </row>
    <row r="37" spans="1:30" x14ac:dyDescent="0.25">
      <c r="A37" s="86"/>
      <c r="B37" s="108"/>
      <c r="C37" s="47"/>
      <c r="D37" s="108"/>
      <c r="E37" s="109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45"/>
      <c r="R37" s="145"/>
      <c r="S37" s="145"/>
      <c r="T37" s="145"/>
      <c r="U37" s="145"/>
      <c r="V37" s="47"/>
      <c r="W37" s="108"/>
      <c r="X37" s="47"/>
      <c r="Y37" s="1"/>
      <c r="Z37" s="1"/>
      <c r="AA37" s="1"/>
      <c r="AB37" s="1"/>
      <c r="AC37" s="1"/>
      <c r="AD37" s="1"/>
    </row>
    <row r="38" spans="1:30" x14ac:dyDescent="0.25">
      <c r="A38" s="86"/>
      <c r="B38" s="108"/>
      <c r="C38" s="47"/>
      <c r="D38" s="108"/>
      <c r="E38" s="109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45"/>
      <c r="R38" s="145"/>
      <c r="S38" s="145"/>
      <c r="T38" s="145"/>
      <c r="U38" s="145"/>
      <c r="V38" s="47"/>
      <c r="W38" s="108"/>
      <c r="X38" s="47"/>
      <c r="Y38" s="1"/>
      <c r="Z38" s="1"/>
      <c r="AA38" s="1"/>
      <c r="AB38" s="1"/>
      <c r="AC38" s="1"/>
      <c r="AD38" s="1"/>
    </row>
    <row r="39" spans="1:30" x14ac:dyDescent="0.25">
      <c r="A39" s="86"/>
      <c r="B39" s="108"/>
      <c r="C39" s="47"/>
      <c r="D39" s="108"/>
      <c r="E39" s="109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45"/>
      <c r="R39" s="145"/>
      <c r="S39" s="145"/>
      <c r="T39" s="145"/>
      <c r="U39" s="145"/>
      <c r="V39" s="47"/>
      <c r="W39" s="108"/>
      <c r="X39" s="47"/>
      <c r="Y39" s="1"/>
      <c r="Z39" s="1"/>
      <c r="AA39" s="1"/>
      <c r="AB39" s="1"/>
      <c r="AC39" s="1"/>
      <c r="AD39" s="1"/>
    </row>
    <row r="40" spans="1:30" x14ac:dyDescent="0.25">
      <c r="A40" s="86"/>
      <c r="B40" s="108"/>
      <c r="C40" s="47"/>
      <c r="D40" s="108"/>
      <c r="E40" s="109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45"/>
      <c r="R40" s="145"/>
      <c r="S40" s="145"/>
      <c r="T40" s="145"/>
      <c r="U40" s="145"/>
      <c r="V40" s="47"/>
      <c r="W40" s="108"/>
      <c r="X40" s="47"/>
      <c r="Y40" s="1"/>
      <c r="Z40" s="1"/>
      <c r="AA40" s="1"/>
      <c r="AB40" s="1"/>
      <c r="AC40" s="1"/>
      <c r="AD40" s="1"/>
    </row>
    <row r="41" spans="1:30" x14ac:dyDescent="0.25">
      <c r="A41" s="86"/>
      <c r="B41" s="108"/>
      <c r="C41" s="47"/>
      <c r="D41" s="108"/>
      <c r="E41" s="109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45"/>
      <c r="R41" s="145"/>
      <c r="S41" s="145"/>
      <c r="T41" s="145"/>
      <c r="U41" s="145"/>
      <c r="V41" s="47"/>
      <c r="W41" s="108"/>
      <c r="X41" s="47"/>
      <c r="Y41" s="1"/>
      <c r="Z41" s="1"/>
      <c r="AA41" s="1"/>
      <c r="AB41" s="1"/>
      <c r="AC41" s="1"/>
      <c r="AD41" s="1"/>
    </row>
    <row r="42" spans="1:30" x14ac:dyDescent="0.25">
      <c r="A42" s="86"/>
      <c r="B42" s="108"/>
      <c r="C42" s="47"/>
      <c r="D42" s="108"/>
      <c r="E42" s="109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145"/>
      <c r="R42" s="145"/>
      <c r="S42" s="145"/>
      <c r="T42" s="145"/>
      <c r="U42" s="145"/>
      <c r="V42" s="47"/>
      <c r="W42" s="108"/>
      <c r="X42" s="47"/>
      <c r="Y42" s="1"/>
      <c r="Z42" s="1"/>
      <c r="AA42" s="1"/>
      <c r="AB42" s="1"/>
      <c r="AC42" s="1"/>
      <c r="AD42" s="1"/>
    </row>
    <row r="43" spans="1:30" x14ac:dyDescent="0.25">
      <c r="A43" s="86"/>
      <c r="B43" s="108"/>
      <c r="C43" s="47"/>
      <c r="D43" s="108"/>
      <c r="E43" s="109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145"/>
      <c r="R43" s="145"/>
      <c r="S43" s="145"/>
      <c r="T43" s="145"/>
      <c r="U43" s="145"/>
      <c r="V43" s="47"/>
      <c r="W43" s="108"/>
      <c r="X43" s="47"/>
      <c r="Y43" s="1"/>
      <c r="Z43" s="1"/>
      <c r="AA43" s="1"/>
      <c r="AB43" s="1"/>
      <c r="AC43" s="1"/>
      <c r="AD43" s="1"/>
    </row>
    <row r="44" spans="1:30" x14ac:dyDescent="0.25">
      <c r="A44" s="86"/>
      <c r="B44" s="108"/>
      <c r="C44" s="47"/>
      <c r="D44" s="108"/>
      <c r="E44" s="109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145"/>
      <c r="R44" s="145"/>
      <c r="S44" s="145"/>
      <c r="T44" s="145"/>
      <c r="U44" s="145"/>
      <c r="V44" s="47"/>
      <c r="W44" s="108"/>
      <c r="X44" s="47"/>
      <c r="Y44" s="1"/>
      <c r="Z44" s="1"/>
      <c r="AA44" s="1"/>
      <c r="AB44" s="1"/>
      <c r="AC44" s="1"/>
      <c r="AD44" s="1"/>
    </row>
    <row r="45" spans="1:30" x14ac:dyDescent="0.25">
      <c r="A45" s="86"/>
      <c r="B45" s="108"/>
      <c r="C45" s="47"/>
      <c r="D45" s="108"/>
      <c r="E45" s="109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145"/>
      <c r="R45" s="145"/>
      <c r="S45" s="145"/>
      <c r="T45" s="145"/>
      <c r="U45" s="145"/>
      <c r="V45" s="47"/>
      <c r="W45" s="108"/>
      <c r="X45" s="47"/>
      <c r="Y45" s="1"/>
      <c r="Z45" s="1"/>
      <c r="AA45" s="1"/>
      <c r="AB45" s="1"/>
      <c r="AC45" s="1"/>
      <c r="AD45" s="1"/>
    </row>
    <row r="46" spans="1:30" x14ac:dyDescent="0.25">
      <c r="A46" s="86"/>
      <c r="B46" s="108"/>
      <c r="C46" s="47"/>
      <c r="D46" s="108"/>
      <c r="E46" s="109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145"/>
      <c r="R46" s="145"/>
      <c r="S46" s="145"/>
      <c r="T46" s="145"/>
      <c r="U46" s="145"/>
      <c r="V46" s="47"/>
      <c r="W46" s="108"/>
      <c r="X46" s="47"/>
      <c r="Y46" s="1"/>
      <c r="Z46" s="1"/>
      <c r="AA46" s="1"/>
      <c r="AB46" s="1"/>
      <c r="AC46" s="1"/>
      <c r="AD46" s="1"/>
    </row>
    <row r="47" spans="1:30" x14ac:dyDescent="0.25">
      <c r="A47" s="86"/>
      <c r="B47" s="108"/>
      <c r="C47" s="47"/>
      <c r="D47" s="108"/>
      <c r="E47" s="109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145"/>
      <c r="R47" s="145"/>
      <c r="S47" s="145"/>
      <c r="T47" s="145"/>
      <c r="U47" s="145"/>
      <c r="V47" s="47"/>
      <c r="W47" s="108"/>
      <c r="X47" s="47"/>
      <c r="Y47" s="1"/>
      <c r="Z47" s="1"/>
      <c r="AA47" s="1"/>
      <c r="AB47" s="1"/>
      <c r="AC47" s="1"/>
      <c r="AD47" s="1"/>
    </row>
    <row r="48" spans="1:30" x14ac:dyDescent="0.25">
      <c r="A48" s="86"/>
      <c r="B48" s="108"/>
      <c r="C48" s="47"/>
      <c r="D48" s="108"/>
      <c r="E48" s="109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145"/>
      <c r="R48" s="145"/>
      <c r="S48" s="145"/>
      <c r="T48" s="145"/>
      <c r="U48" s="145"/>
      <c r="V48" s="47"/>
      <c r="W48" s="108"/>
      <c r="X48" s="47"/>
      <c r="Y48" s="1"/>
      <c r="Z48" s="1"/>
      <c r="AA48" s="1"/>
      <c r="AB48" s="1"/>
      <c r="AC48" s="1"/>
      <c r="AD48" s="1"/>
    </row>
    <row r="49" spans="1:30" x14ac:dyDescent="0.25">
      <c r="A49" s="86"/>
      <c r="B49" s="108"/>
      <c r="C49" s="47"/>
      <c r="D49" s="108"/>
      <c r="E49" s="109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145"/>
      <c r="R49" s="145"/>
      <c r="S49" s="145"/>
      <c r="T49" s="145"/>
      <c r="U49" s="145"/>
      <c r="V49" s="47"/>
      <c r="W49" s="108"/>
      <c r="X49" s="47"/>
      <c r="Y49" s="1"/>
      <c r="Z49" s="1"/>
      <c r="AA49" s="1"/>
      <c r="AB49" s="1"/>
      <c r="AC49" s="1"/>
      <c r="AD49" s="1"/>
    </row>
    <row r="50" spans="1:30" x14ac:dyDescent="0.25">
      <c r="A50" s="86"/>
      <c r="B50" s="108"/>
      <c r="C50" s="47"/>
      <c r="D50" s="108"/>
      <c r="E50" s="109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145"/>
      <c r="R50" s="145"/>
      <c r="S50" s="145"/>
      <c r="T50" s="145"/>
      <c r="U50" s="145"/>
      <c r="V50" s="47"/>
      <c r="W50" s="108"/>
      <c r="X50" s="47"/>
      <c r="Y50" s="1"/>
      <c r="Z50" s="1"/>
      <c r="AA50" s="1"/>
      <c r="AB50" s="1"/>
      <c r="AC50" s="1"/>
      <c r="AD50" s="1"/>
    </row>
    <row r="51" spans="1:30" x14ac:dyDescent="0.25">
      <c r="A51" s="86"/>
      <c r="B51" s="108"/>
      <c r="C51" s="47"/>
      <c r="D51" s="108"/>
      <c r="E51" s="109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145"/>
      <c r="R51" s="145"/>
      <c r="S51" s="145"/>
      <c r="T51" s="145"/>
      <c r="U51" s="145"/>
      <c r="V51" s="47"/>
      <c r="W51" s="108"/>
      <c r="X51" s="47"/>
      <c r="Y51" s="1"/>
      <c r="Z51" s="1"/>
      <c r="AA51" s="1"/>
      <c r="AB51" s="1"/>
      <c r="AC51" s="1"/>
      <c r="AD51" s="1"/>
    </row>
    <row r="52" spans="1:30" x14ac:dyDescent="0.25">
      <c r="A52" s="86"/>
      <c r="B52" s="108"/>
      <c r="C52" s="47"/>
      <c r="D52" s="108"/>
      <c r="E52" s="109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145"/>
      <c r="R52" s="145"/>
      <c r="S52" s="145"/>
      <c r="T52" s="145"/>
      <c r="U52" s="145"/>
      <c r="V52" s="47"/>
      <c r="W52" s="108"/>
      <c r="X52" s="47"/>
      <c r="Y52" s="1"/>
      <c r="Z52" s="1"/>
      <c r="AA52" s="1"/>
      <c r="AB52" s="1"/>
      <c r="AC52" s="1"/>
      <c r="AD52" s="1"/>
    </row>
    <row r="53" spans="1:30" x14ac:dyDescent="0.25">
      <c r="A53" s="86"/>
      <c r="B53" s="108"/>
      <c r="C53" s="47"/>
      <c r="D53" s="108"/>
      <c r="E53" s="109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145"/>
      <c r="R53" s="145"/>
      <c r="S53" s="145"/>
      <c r="T53" s="145"/>
      <c r="U53" s="145"/>
      <c r="V53" s="47"/>
      <c r="W53" s="108"/>
      <c r="X53" s="47"/>
      <c r="Y53" s="1"/>
      <c r="Z53" s="1"/>
      <c r="AA53" s="1"/>
      <c r="AB53" s="1"/>
      <c r="AC53" s="1"/>
      <c r="AD53" s="1"/>
    </row>
    <row r="54" spans="1:30" x14ac:dyDescent="0.25">
      <c r="A54" s="86"/>
      <c r="B54" s="108"/>
      <c r="C54" s="47"/>
      <c r="D54" s="108"/>
      <c r="E54" s="109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145"/>
      <c r="R54" s="145"/>
      <c r="S54" s="145"/>
      <c r="T54" s="145"/>
      <c r="U54" s="145"/>
      <c r="V54" s="47"/>
      <c r="W54" s="108"/>
      <c r="X54" s="47"/>
      <c r="Y54" s="1"/>
      <c r="Z54" s="1"/>
      <c r="AA54" s="1"/>
      <c r="AB54" s="1"/>
      <c r="AC54" s="1"/>
      <c r="AD54" s="1"/>
    </row>
    <row r="55" spans="1:30" x14ac:dyDescent="0.25">
      <c r="A55" s="86"/>
      <c r="B55" s="108"/>
      <c r="C55" s="47"/>
      <c r="D55" s="108"/>
      <c r="E55" s="109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145"/>
      <c r="R55" s="145"/>
      <c r="S55" s="145"/>
      <c r="T55" s="145"/>
      <c r="U55" s="145"/>
      <c r="V55" s="47"/>
      <c r="W55" s="108"/>
      <c r="X55" s="47"/>
      <c r="Y55" s="1"/>
      <c r="Z55" s="1"/>
      <c r="AA55" s="1"/>
      <c r="AB55" s="1"/>
      <c r="AC55" s="1"/>
      <c r="AD55" s="1"/>
    </row>
    <row r="56" spans="1:30" x14ac:dyDescent="0.25">
      <c r="A56" s="86"/>
      <c r="B56" s="108"/>
      <c r="C56" s="47"/>
      <c r="D56" s="108"/>
      <c r="E56" s="109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145"/>
      <c r="R56" s="145"/>
      <c r="S56" s="145"/>
      <c r="T56" s="145"/>
      <c r="U56" s="145"/>
      <c r="V56" s="47"/>
      <c r="W56" s="108"/>
      <c r="X56" s="47"/>
      <c r="Y56" s="1"/>
      <c r="Z56" s="1"/>
      <c r="AA56" s="1"/>
      <c r="AB56" s="1"/>
      <c r="AC56" s="1"/>
      <c r="AD56" s="1"/>
    </row>
    <row r="57" spans="1:30" x14ac:dyDescent="0.25">
      <c r="A57" s="86"/>
      <c r="B57" s="108"/>
      <c r="C57" s="47"/>
      <c r="D57" s="108"/>
      <c r="E57" s="109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145"/>
      <c r="R57" s="145"/>
      <c r="S57" s="145"/>
      <c r="T57" s="145"/>
      <c r="U57" s="145"/>
      <c r="V57" s="47"/>
      <c r="W57" s="108"/>
      <c r="X57" s="47"/>
      <c r="Y57" s="1"/>
      <c r="Z57" s="1"/>
      <c r="AA57" s="1"/>
      <c r="AB57" s="1"/>
      <c r="AC57" s="1"/>
      <c r="AD57" s="1"/>
    </row>
    <row r="58" spans="1:30" x14ac:dyDescent="0.25">
      <c r="A58" s="86"/>
      <c r="B58" s="108"/>
      <c r="C58" s="47"/>
      <c r="D58" s="108"/>
      <c r="E58" s="109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145"/>
      <c r="R58" s="145"/>
      <c r="S58" s="145"/>
      <c r="T58" s="145"/>
      <c r="U58" s="145"/>
      <c r="V58" s="47"/>
      <c r="W58" s="108"/>
      <c r="X58" s="47"/>
      <c r="Y58" s="1"/>
      <c r="Z58" s="1"/>
      <c r="AA58" s="1"/>
      <c r="AB58" s="1"/>
      <c r="AC58" s="1"/>
      <c r="AD58" s="1"/>
    </row>
    <row r="59" spans="1:30" x14ac:dyDescent="0.25">
      <c r="A59" s="86"/>
      <c r="B59" s="108"/>
      <c r="C59" s="47"/>
      <c r="D59" s="108"/>
      <c r="E59" s="109"/>
      <c r="G59" s="47"/>
      <c r="H59" s="50"/>
      <c r="I59" s="47"/>
      <c r="J59" s="23"/>
      <c r="K59" s="23"/>
      <c r="L59" s="23"/>
      <c r="M59" s="47"/>
      <c r="N59" s="47"/>
      <c r="O59" s="47"/>
      <c r="P59" s="47"/>
      <c r="Q59" s="145"/>
      <c r="R59" s="145"/>
      <c r="S59" s="145"/>
      <c r="T59" s="145"/>
      <c r="U59" s="145"/>
      <c r="V59" s="47"/>
      <c r="W59" s="108"/>
      <c r="X59" s="47"/>
      <c r="Y59" s="1"/>
      <c r="Z59" s="1"/>
      <c r="AA59" s="1"/>
      <c r="AB59" s="1"/>
      <c r="AC59" s="1"/>
      <c r="AD59" s="1"/>
    </row>
    <row r="60" spans="1:30" x14ac:dyDescent="0.25">
      <c r="A60" s="86"/>
      <c r="B60" s="108"/>
      <c r="C60" s="47"/>
      <c r="D60" s="108"/>
      <c r="E60" s="109"/>
      <c r="G60" s="47"/>
      <c r="H60" s="50"/>
      <c r="I60" s="47"/>
      <c r="J60" s="23"/>
      <c r="K60" s="23"/>
      <c r="L60" s="23"/>
      <c r="M60" s="47"/>
      <c r="N60" s="47"/>
      <c r="O60" s="47"/>
      <c r="P60" s="47"/>
      <c r="Q60" s="145"/>
      <c r="R60" s="145"/>
      <c r="S60" s="145"/>
      <c r="T60" s="145"/>
      <c r="U60" s="145"/>
      <c r="V60" s="47"/>
      <c r="W60" s="108"/>
      <c r="X60" s="47"/>
      <c r="Y60" s="1"/>
      <c r="Z60" s="1"/>
      <c r="AA60" s="1"/>
      <c r="AB60" s="1"/>
      <c r="AC60" s="1"/>
      <c r="AD60" s="1"/>
    </row>
    <row r="61" spans="1:30" x14ac:dyDescent="0.25">
      <c r="A61" s="86"/>
      <c r="B61" s="108"/>
      <c r="C61" s="47"/>
      <c r="D61" s="108"/>
      <c r="E61" s="109"/>
      <c r="G61" s="47"/>
      <c r="H61" s="50"/>
      <c r="I61" s="47"/>
      <c r="J61" s="23"/>
      <c r="K61" s="23"/>
      <c r="L61" s="23"/>
      <c r="M61" s="47"/>
      <c r="N61" s="47"/>
      <c r="O61" s="47"/>
      <c r="P61" s="47"/>
      <c r="Q61" s="145"/>
      <c r="R61" s="145"/>
      <c r="S61" s="145"/>
      <c r="T61" s="145"/>
      <c r="U61" s="145"/>
      <c r="V61" s="47"/>
      <c r="W61" s="108"/>
      <c r="X61" s="47"/>
      <c r="Y61" s="1"/>
      <c r="Z61" s="1"/>
      <c r="AA61" s="1"/>
      <c r="AB61" s="1"/>
      <c r="AC61" s="1"/>
      <c r="AD6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2018-11-19T09:03:11Z</dcterms:modified>
</cp:coreProperties>
</file>