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R13" i="3" l="1"/>
  <c r="O16" i="3"/>
  <c r="N16" i="3"/>
  <c r="M16" i="3"/>
  <c r="L16" i="3"/>
  <c r="O17" i="3"/>
  <c r="N17" i="3"/>
  <c r="M17" i="3"/>
  <c r="L17" i="3"/>
  <c r="K16" i="3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I17" i="3" s="1"/>
  <c r="H13" i="3"/>
  <c r="H17" i="3" s="1"/>
  <c r="G13" i="3"/>
  <c r="G17" i="3" s="1"/>
  <c r="F13" i="3"/>
  <c r="F17" i="3" s="1"/>
  <c r="E13" i="3"/>
  <c r="E17" i="3" s="1"/>
  <c r="E19" i="3" s="1"/>
  <c r="G19" i="3" l="1"/>
  <c r="F18" i="3"/>
  <c r="H18" i="3"/>
  <c r="H19" i="3" s="1"/>
  <c r="M19" i="3" s="1"/>
  <c r="K19" i="3"/>
  <c r="I19" i="3"/>
  <c r="O18" i="3"/>
  <c r="J18" i="3"/>
  <c r="M18" i="3"/>
  <c r="AF13" i="3"/>
  <c r="N18" i="3" l="1"/>
  <c r="L18" i="3"/>
  <c r="F19" i="3"/>
  <c r="O19" i="3"/>
  <c r="N19" i="3" l="1"/>
  <c r="L19" i="3"/>
</calcChain>
</file>

<file path=xl/sharedStrings.xml><?xml version="1.0" encoding="utf-8"?>
<sst xmlns="http://schemas.openxmlformats.org/spreadsheetml/2006/main" count="168" uniqueCount="64">
  <si>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</si>
  <si>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</si>
  <si>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</si>
  <si>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</si>
  <si>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</si>
  <si>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</si>
  <si>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</si>
  <si>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</si>
  <si>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</si>
  <si>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</si>
  <si>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</si>
  <si>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</si>
  <si>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</si>
  <si>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</si>
  <si>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</si>
  <si>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</si>
  <si>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</si>
  <si>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</si>
  <si>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</si>
  <si>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</si>
  <si>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</si>
  <si>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</si>
  <si>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</si>
  <si>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</si>
  <si>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</si>
  <si>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</si>
  <si>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</si>
  <si>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</si>
  <si>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</si>
  <si>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</si>
  <si>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</si>
  <si>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</si>
  <si>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</si>
  <si>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</si>
  <si>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</si>
  <si>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</si>
  <si>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MuPS</t>
  </si>
  <si>
    <t>MuPS = Muhoksen Pallo-Salamat  (1969)</t>
  </si>
  <si>
    <t>14.</t>
  </si>
  <si>
    <t>----</t>
  </si>
  <si>
    <t>Juhani Harju</t>
  </si>
  <si>
    <t>4.</t>
  </si>
  <si>
    <t>suomensarja</t>
  </si>
  <si>
    <t>8.</t>
  </si>
  <si>
    <t>5.</t>
  </si>
  <si>
    <t>9.8.1975</t>
  </si>
  <si>
    <t>YKKÖSPESIS</t>
  </si>
  <si>
    <t>MuPS  2</t>
  </si>
  <si>
    <t>12.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</si>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</sst>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6" borderId="2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0" fontId="3" fillId="3" borderId="3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165" fontId="3" fillId="3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9" customWidth="1"/>
    <col min="16" max="20" width="5.7109375" style="81" customWidth="1"/>
    <col min="21" max="21" width="8.7109375" style="81" customWidth="1"/>
    <col min="22" max="22" width="0.7109375" style="29" customWidth="1"/>
    <col min="23" max="27" width="5.7109375" style="81" customWidth="1"/>
    <col min="28" max="28" width="8.7109375" style="81" customWidth="1"/>
    <col min="29" max="29" width="0.7109375" style="29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40</v>
      </c>
      <c r="C1" s="3"/>
      <c r="D1" s="4"/>
      <c r="E1" s="5" t="s">
        <v>45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6"/>
      <c r="W2" s="22" t="s">
        <v>15</v>
      </c>
      <c r="X2" s="14"/>
      <c r="Y2" s="14"/>
      <c r="Z2" s="14"/>
      <c r="AA2" s="14"/>
      <c r="AB2" s="14"/>
      <c r="AC2" s="86"/>
      <c r="AD2" s="22" t="s">
        <v>49</v>
      </c>
      <c r="AE2" s="14"/>
      <c r="AF2" s="14"/>
      <c r="AG2" s="20"/>
      <c r="AH2" s="14" t="s">
        <v>50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51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1994</v>
      </c>
      <c r="C4" s="25" t="s">
        <v>38</v>
      </c>
      <c r="D4" s="26" t="s">
        <v>36</v>
      </c>
      <c r="E4" s="25">
        <v>0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39</v>
      </c>
      <c r="O4" s="29"/>
      <c r="P4" s="25"/>
      <c r="Q4" s="25"/>
      <c r="R4" s="25"/>
      <c r="S4" s="25"/>
      <c r="T4" s="25"/>
      <c r="U4" s="25"/>
      <c r="V4" s="29"/>
      <c r="W4" s="69">
        <v>1</v>
      </c>
      <c r="X4" s="30">
        <v>0</v>
      </c>
      <c r="Y4" s="30">
        <v>0</v>
      </c>
      <c r="Z4" s="30">
        <v>1</v>
      </c>
      <c r="AA4" s="30">
        <v>3</v>
      </c>
      <c r="AB4" s="71">
        <v>0.5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5">
      <c r="A5" s="9"/>
      <c r="B5" s="32">
        <v>1995</v>
      </c>
      <c r="C5" s="32" t="s">
        <v>41</v>
      </c>
      <c r="D5" s="33" t="s">
        <v>36</v>
      </c>
      <c r="E5" s="32"/>
      <c r="F5" s="34" t="s">
        <v>34</v>
      </c>
      <c r="G5" s="83"/>
      <c r="H5" s="35"/>
      <c r="I5" s="32"/>
      <c r="J5" s="32"/>
      <c r="K5" s="32"/>
      <c r="L5" s="32"/>
      <c r="M5" s="32"/>
      <c r="N5" s="36"/>
      <c r="O5" s="29"/>
      <c r="P5" s="25"/>
      <c r="Q5" s="25"/>
      <c r="R5" s="25"/>
      <c r="S5" s="25"/>
      <c r="T5" s="25"/>
      <c r="U5" s="25"/>
      <c r="V5" s="29"/>
      <c r="W5" s="69"/>
      <c r="X5" s="30"/>
      <c r="Y5" s="30"/>
      <c r="Z5" s="30"/>
      <c r="AA5" s="30"/>
      <c r="AB5" s="71"/>
      <c r="AC5" s="29"/>
      <c r="AD5" s="25"/>
      <c r="AE5" s="25"/>
      <c r="AF5" s="25"/>
      <c r="AG5" s="25"/>
      <c r="AH5" s="25"/>
      <c r="AI5" s="25"/>
      <c r="AJ5" s="9"/>
    </row>
    <row r="6" spans="1:36" s="23" customFormat="1" ht="15" customHeight="1" x14ac:dyDescent="0.25">
      <c r="A6" s="9"/>
      <c r="B6" s="32">
        <v>1996</v>
      </c>
      <c r="C6" s="32" t="s">
        <v>43</v>
      </c>
      <c r="D6" s="33" t="s">
        <v>36</v>
      </c>
      <c r="E6" s="32"/>
      <c r="F6" s="34" t="s">
        <v>34</v>
      </c>
      <c r="G6" s="83"/>
      <c r="H6" s="35"/>
      <c r="I6" s="32"/>
      <c r="J6" s="32"/>
      <c r="K6" s="32"/>
      <c r="L6" s="32"/>
      <c r="M6" s="32"/>
      <c r="N6" s="36"/>
      <c r="O6" s="29"/>
      <c r="P6" s="25"/>
      <c r="Q6" s="25"/>
      <c r="R6" s="25"/>
      <c r="S6" s="25"/>
      <c r="T6" s="25"/>
      <c r="U6" s="25"/>
      <c r="V6" s="29"/>
      <c r="W6" s="69"/>
      <c r="X6" s="30"/>
      <c r="Y6" s="30"/>
      <c r="Z6" s="30"/>
      <c r="AA6" s="30"/>
      <c r="AB6" s="71"/>
      <c r="AC6" s="29"/>
      <c r="AD6" s="25"/>
      <c r="AE6" s="25"/>
      <c r="AF6" s="25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1997</v>
      </c>
      <c r="C7" s="32" t="s">
        <v>33</v>
      </c>
      <c r="D7" s="33" t="s">
        <v>36</v>
      </c>
      <c r="E7" s="32"/>
      <c r="F7" s="34" t="s">
        <v>34</v>
      </c>
      <c r="G7" s="83"/>
      <c r="H7" s="35"/>
      <c r="I7" s="32"/>
      <c r="J7" s="32"/>
      <c r="K7" s="32"/>
      <c r="L7" s="32"/>
      <c r="M7" s="32"/>
      <c r="N7" s="36"/>
      <c r="O7" s="29"/>
      <c r="P7" s="25"/>
      <c r="Q7" s="25"/>
      <c r="R7" s="25"/>
      <c r="S7" s="25"/>
      <c r="T7" s="25"/>
      <c r="U7" s="25"/>
      <c r="V7" s="29"/>
      <c r="W7" s="69"/>
      <c r="X7" s="30"/>
      <c r="Y7" s="30"/>
      <c r="Z7" s="30"/>
      <c r="AA7" s="30"/>
      <c r="AB7" s="71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7">
        <v>1998</v>
      </c>
      <c r="C8" s="37" t="s">
        <v>48</v>
      </c>
      <c r="D8" s="38" t="s">
        <v>47</v>
      </c>
      <c r="E8" s="37"/>
      <c r="F8" s="39" t="s">
        <v>42</v>
      </c>
      <c r="G8" s="40"/>
      <c r="H8" s="37"/>
      <c r="I8" s="37"/>
      <c r="J8" s="37"/>
      <c r="K8" s="37"/>
      <c r="L8" s="37"/>
      <c r="M8" s="37"/>
      <c r="N8" s="41"/>
      <c r="O8" s="29"/>
      <c r="P8" s="25"/>
      <c r="Q8" s="25"/>
      <c r="R8" s="25"/>
      <c r="S8" s="25"/>
      <c r="T8" s="25"/>
      <c r="U8" s="25"/>
      <c r="V8" s="29"/>
      <c r="W8" s="69"/>
      <c r="X8" s="30"/>
      <c r="Y8" s="30"/>
      <c r="Z8" s="30"/>
      <c r="AA8" s="30"/>
      <c r="AB8" s="71"/>
      <c r="AC8" s="29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2">
        <v>1999</v>
      </c>
      <c r="C9" s="32" t="s">
        <v>44</v>
      </c>
      <c r="D9" s="33" t="s">
        <v>36</v>
      </c>
      <c r="E9" s="32"/>
      <c r="F9" s="34" t="s">
        <v>34</v>
      </c>
      <c r="G9" s="83"/>
      <c r="H9" s="35"/>
      <c r="I9" s="32"/>
      <c r="J9" s="32"/>
      <c r="K9" s="32"/>
      <c r="L9" s="32"/>
      <c r="M9" s="32"/>
      <c r="N9" s="36"/>
      <c r="O9" s="29"/>
      <c r="P9" s="25"/>
      <c r="Q9" s="25"/>
      <c r="R9" s="25"/>
      <c r="S9" s="25"/>
      <c r="T9" s="25"/>
      <c r="U9" s="25"/>
      <c r="V9" s="29"/>
      <c r="W9" s="69"/>
      <c r="X9" s="30"/>
      <c r="Y9" s="30"/>
      <c r="Z9" s="30"/>
      <c r="AA9" s="30"/>
      <c r="AB9" s="71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2000</v>
      </c>
      <c r="C10" s="25"/>
      <c r="D10" s="84"/>
      <c r="E10" s="25"/>
      <c r="F10" s="2"/>
      <c r="G10" s="27"/>
      <c r="H10" s="25"/>
      <c r="I10" s="25"/>
      <c r="J10" s="25"/>
      <c r="K10" s="25"/>
      <c r="L10" s="25"/>
      <c r="M10" s="25"/>
      <c r="N10" s="54"/>
      <c r="O10" s="29"/>
      <c r="P10" s="25"/>
      <c r="Q10" s="25"/>
      <c r="R10" s="25"/>
      <c r="S10" s="25"/>
      <c r="T10" s="25"/>
      <c r="U10" s="25"/>
      <c r="V10" s="29"/>
      <c r="W10" s="69"/>
      <c r="X10" s="30"/>
      <c r="Y10" s="30"/>
      <c r="Z10" s="30"/>
      <c r="AA10" s="30"/>
      <c r="AB10" s="71"/>
      <c r="AC10" s="29"/>
      <c r="AD10" s="25"/>
      <c r="AE10" s="25"/>
      <c r="AF10" s="25"/>
      <c r="AG10" s="25"/>
      <c r="AH10" s="25"/>
      <c r="AI10" s="25"/>
      <c r="AJ10" s="9"/>
    </row>
    <row r="11" spans="1:36" s="23" customFormat="1" ht="15" customHeight="1" x14ac:dyDescent="0.25">
      <c r="A11" s="9"/>
      <c r="B11" s="37">
        <v>2001</v>
      </c>
      <c r="C11" s="37"/>
      <c r="D11" s="38" t="s">
        <v>36</v>
      </c>
      <c r="E11" s="37"/>
      <c r="F11" s="39" t="s">
        <v>42</v>
      </c>
      <c r="G11" s="40"/>
      <c r="H11" s="37"/>
      <c r="I11" s="37"/>
      <c r="J11" s="37"/>
      <c r="K11" s="37"/>
      <c r="L11" s="37"/>
      <c r="M11" s="37"/>
      <c r="N11" s="41"/>
      <c r="O11" s="29"/>
      <c r="P11" s="25"/>
      <c r="Q11" s="25"/>
      <c r="R11" s="25"/>
      <c r="S11" s="25"/>
      <c r="T11" s="25"/>
      <c r="U11" s="25"/>
      <c r="V11" s="29"/>
      <c r="W11" s="69"/>
      <c r="X11" s="30"/>
      <c r="Y11" s="30"/>
      <c r="Z11" s="30"/>
      <c r="AA11" s="30"/>
      <c r="AB11" s="71"/>
      <c r="AC11" s="29"/>
      <c r="AD11" s="25"/>
      <c r="AE11" s="25"/>
      <c r="AF11" s="25"/>
      <c r="AG11" s="25"/>
      <c r="AH11" s="25"/>
      <c r="AI11" s="25"/>
      <c r="AJ11" s="9"/>
    </row>
    <row r="12" spans="1:36" s="23" customFormat="1" ht="15" customHeight="1" x14ac:dyDescent="0.25">
      <c r="A12" s="9"/>
      <c r="B12" s="25">
        <v>2002</v>
      </c>
      <c r="C12" s="25"/>
      <c r="D12" s="84"/>
      <c r="E12" s="25"/>
      <c r="F12" s="2"/>
      <c r="G12" s="27"/>
      <c r="H12" s="25"/>
      <c r="I12" s="25"/>
      <c r="J12" s="25"/>
      <c r="K12" s="25"/>
      <c r="L12" s="25"/>
      <c r="M12" s="25"/>
      <c r="N12" s="54"/>
      <c r="O12" s="29"/>
      <c r="P12" s="25"/>
      <c r="Q12" s="25"/>
      <c r="R12" s="25"/>
      <c r="S12" s="25"/>
      <c r="T12" s="25"/>
      <c r="U12" s="25"/>
      <c r="V12" s="29"/>
      <c r="W12" s="69"/>
      <c r="X12" s="30"/>
      <c r="Y12" s="30"/>
      <c r="Z12" s="30"/>
      <c r="AA12" s="30"/>
      <c r="AB12" s="71"/>
      <c r="AC12" s="29"/>
      <c r="AD12" s="25"/>
      <c r="AE12" s="25"/>
      <c r="AF12" s="25"/>
      <c r="AG12" s="25"/>
      <c r="AH12" s="25"/>
      <c r="AI12" s="25"/>
      <c r="AJ12" s="9"/>
    </row>
    <row r="13" spans="1:36" s="23" customFormat="1" ht="15" customHeight="1" x14ac:dyDescent="0.25">
      <c r="A13" s="9"/>
      <c r="B13" s="25">
        <v>2003</v>
      </c>
      <c r="C13" s="25"/>
      <c r="D13" s="84"/>
      <c r="E13" s="25"/>
      <c r="F13" s="2"/>
      <c r="G13" s="27"/>
      <c r="H13" s="25"/>
      <c r="I13" s="25"/>
      <c r="J13" s="25"/>
      <c r="K13" s="25"/>
      <c r="L13" s="25"/>
      <c r="M13" s="25"/>
      <c r="N13" s="54"/>
      <c r="O13" s="29"/>
      <c r="P13" s="25"/>
      <c r="Q13" s="25"/>
      <c r="R13" s="25"/>
      <c r="S13" s="25"/>
      <c r="T13" s="25"/>
      <c r="U13" s="25"/>
      <c r="V13" s="29"/>
      <c r="W13" s="69"/>
      <c r="X13" s="30"/>
      <c r="Y13" s="30"/>
      <c r="Z13" s="30"/>
      <c r="AA13" s="30"/>
      <c r="AB13" s="71"/>
      <c r="AC13" s="29"/>
      <c r="AD13" s="25"/>
      <c r="AE13" s="25"/>
      <c r="AF13" s="25"/>
      <c r="AG13" s="25"/>
      <c r="AH13" s="25"/>
      <c r="AI13" s="25"/>
      <c r="AJ13" s="9"/>
    </row>
    <row r="14" spans="1:36" s="23" customFormat="1" ht="15" customHeight="1" x14ac:dyDescent="0.25">
      <c r="A14" s="9"/>
      <c r="B14" s="25">
        <v>2004</v>
      </c>
      <c r="C14" s="25"/>
      <c r="D14" s="84"/>
      <c r="E14" s="25"/>
      <c r="F14" s="2"/>
      <c r="G14" s="27"/>
      <c r="H14" s="25"/>
      <c r="I14" s="25"/>
      <c r="J14" s="25"/>
      <c r="K14" s="25"/>
      <c r="L14" s="25"/>
      <c r="M14" s="25"/>
      <c r="N14" s="54"/>
      <c r="O14" s="29"/>
      <c r="P14" s="25"/>
      <c r="Q14" s="25"/>
      <c r="R14" s="25"/>
      <c r="S14" s="25"/>
      <c r="T14" s="25"/>
      <c r="U14" s="25"/>
      <c r="V14" s="29"/>
      <c r="W14" s="69"/>
      <c r="X14" s="30"/>
      <c r="Y14" s="30"/>
      <c r="Z14" s="30"/>
      <c r="AA14" s="30"/>
      <c r="AB14" s="71"/>
      <c r="AC14" s="29"/>
      <c r="AD14" s="25"/>
      <c r="AE14" s="25"/>
      <c r="AF14" s="25"/>
      <c r="AG14" s="25"/>
      <c r="AH14" s="25"/>
      <c r="AI14" s="25"/>
      <c r="AJ14" s="9"/>
    </row>
    <row r="15" spans="1:36" s="23" customFormat="1" ht="15" customHeight="1" x14ac:dyDescent="0.25">
      <c r="A15" s="9"/>
      <c r="B15" s="25">
        <v>2005</v>
      </c>
      <c r="C15" s="25"/>
      <c r="D15" s="84"/>
      <c r="E15" s="25"/>
      <c r="F15" s="2"/>
      <c r="G15" s="27"/>
      <c r="H15" s="25"/>
      <c r="I15" s="25"/>
      <c r="J15" s="25"/>
      <c r="K15" s="25"/>
      <c r="L15" s="25"/>
      <c r="M15" s="25"/>
      <c r="N15" s="54"/>
      <c r="O15" s="29"/>
      <c r="P15" s="25"/>
      <c r="Q15" s="25"/>
      <c r="R15" s="25"/>
      <c r="S15" s="25"/>
      <c r="T15" s="25"/>
      <c r="U15" s="25"/>
      <c r="V15" s="29"/>
      <c r="W15" s="69"/>
      <c r="X15" s="30"/>
      <c r="Y15" s="30"/>
      <c r="Z15" s="30"/>
      <c r="AA15" s="30"/>
      <c r="AB15" s="71"/>
      <c r="AC15" s="29"/>
      <c r="AD15" s="25"/>
      <c r="AE15" s="25"/>
      <c r="AF15" s="25"/>
      <c r="AG15" s="25"/>
      <c r="AH15" s="25"/>
      <c r="AI15" s="25"/>
      <c r="AJ15" s="9"/>
    </row>
    <row r="16" spans="1:36" s="23" customFormat="1" ht="15" customHeight="1" x14ac:dyDescent="0.25">
      <c r="A16" s="9"/>
      <c r="B16" s="25">
        <v>2006</v>
      </c>
      <c r="C16" s="25"/>
      <c r="D16" s="84"/>
      <c r="E16" s="25"/>
      <c r="F16" s="2"/>
      <c r="G16" s="27"/>
      <c r="H16" s="25"/>
      <c r="I16" s="25"/>
      <c r="J16" s="25"/>
      <c r="K16" s="25"/>
      <c r="L16" s="25"/>
      <c r="M16" s="25"/>
      <c r="N16" s="54"/>
      <c r="O16" s="29"/>
      <c r="P16" s="25"/>
      <c r="Q16" s="25"/>
      <c r="R16" s="25"/>
      <c r="S16" s="25"/>
      <c r="T16" s="25"/>
      <c r="U16" s="25"/>
      <c r="V16" s="29"/>
      <c r="W16" s="69"/>
      <c r="X16" s="30"/>
      <c r="Y16" s="30"/>
      <c r="Z16" s="30"/>
      <c r="AA16" s="30"/>
      <c r="AB16" s="71"/>
      <c r="AC16" s="29"/>
      <c r="AD16" s="25"/>
      <c r="AE16" s="25"/>
      <c r="AF16" s="25"/>
      <c r="AG16" s="25"/>
      <c r="AH16" s="25"/>
      <c r="AI16" s="25"/>
      <c r="AJ16" s="9"/>
    </row>
    <row r="17" spans="1:36" s="23" customFormat="1" ht="15" customHeight="1" x14ac:dyDescent="0.25">
      <c r="A17" s="9"/>
      <c r="B17" s="37">
        <v>2007</v>
      </c>
      <c r="C17" s="37"/>
      <c r="D17" s="38" t="s">
        <v>36</v>
      </c>
      <c r="E17" s="37"/>
      <c r="F17" s="39" t="s">
        <v>42</v>
      </c>
      <c r="G17" s="40"/>
      <c r="H17" s="37"/>
      <c r="I17" s="37"/>
      <c r="J17" s="37"/>
      <c r="K17" s="37"/>
      <c r="L17" s="37"/>
      <c r="M17" s="37"/>
      <c r="N17" s="41"/>
      <c r="O17" s="29"/>
      <c r="P17" s="25"/>
      <c r="Q17" s="25"/>
      <c r="R17" s="25"/>
      <c r="S17" s="25"/>
      <c r="T17" s="25"/>
      <c r="U17" s="25"/>
      <c r="V17" s="29"/>
      <c r="W17" s="69"/>
      <c r="X17" s="30"/>
      <c r="Y17" s="30"/>
      <c r="Z17" s="30"/>
      <c r="AA17" s="30"/>
      <c r="AB17" s="71"/>
      <c r="AC17" s="29"/>
      <c r="AD17" s="25"/>
      <c r="AE17" s="25"/>
      <c r="AF17" s="25"/>
      <c r="AG17" s="25"/>
      <c r="AH17" s="25"/>
      <c r="AI17" s="25"/>
      <c r="AJ17" s="9"/>
    </row>
    <row r="18" spans="1:36" ht="15" customHeight="1" x14ac:dyDescent="0.2">
      <c r="A18" s="9"/>
      <c r="B18" s="16" t="s">
        <v>7</v>
      </c>
      <c r="C18" s="17"/>
      <c r="D18" s="15"/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42"/>
      <c r="O18" s="24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42">
        <v>0</v>
      </c>
      <c r="V18" s="24"/>
      <c r="W18" s="18">
        <v>1</v>
      </c>
      <c r="X18" s="18">
        <v>0</v>
      </c>
      <c r="Y18" s="18">
        <v>0</v>
      </c>
      <c r="Z18" s="18">
        <v>1</v>
      </c>
      <c r="AA18" s="18">
        <v>3</v>
      </c>
      <c r="AB18" s="42">
        <v>0.5</v>
      </c>
      <c r="AC18" s="24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9"/>
    </row>
    <row r="19" spans="1:36" ht="15" customHeight="1" x14ac:dyDescent="0.2">
      <c r="A19" s="9"/>
      <c r="B19" s="43" t="s">
        <v>2</v>
      </c>
      <c r="C19" s="31"/>
      <c r="D19" s="44"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6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7"/>
      <c r="AI19" s="45"/>
      <c r="AJ19" s="9"/>
    </row>
    <row r="20" spans="1:36" ht="15" customHeight="1" x14ac:dyDescent="0.25">
      <c r="A20" s="9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  <c r="P20" s="45"/>
      <c r="Q20" s="48"/>
      <c r="R20" s="45"/>
      <c r="S20" s="45"/>
      <c r="T20" s="45"/>
      <c r="U20" s="45"/>
      <c r="W20" s="45"/>
      <c r="X20" s="45"/>
      <c r="Y20" s="45"/>
      <c r="Z20" s="45"/>
      <c r="AA20" s="45"/>
      <c r="AB20" s="45"/>
      <c r="AD20" s="45"/>
      <c r="AE20" s="45"/>
      <c r="AF20" s="45"/>
      <c r="AG20" s="45"/>
      <c r="AH20" s="45"/>
      <c r="AI20" s="45"/>
      <c r="AJ20" s="9"/>
    </row>
    <row r="21" spans="1:36" ht="15" customHeight="1" x14ac:dyDescent="0.25">
      <c r="A21" s="9"/>
      <c r="B21" s="22" t="s">
        <v>24</v>
      </c>
      <c r="C21" s="49"/>
      <c r="D21" s="49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4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50" t="s">
        <v>29</v>
      </c>
      <c r="Q21" s="12"/>
      <c r="R21" s="12"/>
      <c r="S21" s="12"/>
      <c r="T21" s="51"/>
      <c r="U21" s="51"/>
      <c r="V21" s="51"/>
      <c r="W21" s="51"/>
      <c r="X21" s="51"/>
      <c r="Y21" s="51"/>
      <c r="Z21" s="51"/>
      <c r="AA21" s="12"/>
      <c r="AB21" s="12"/>
      <c r="AC21" s="51"/>
      <c r="AD21" s="12"/>
      <c r="AE21" s="12"/>
      <c r="AF21" s="12"/>
      <c r="AG21" s="12"/>
      <c r="AH21" s="12"/>
      <c r="AI21" s="52"/>
      <c r="AJ21" s="9"/>
    </row>
    <row r="22" spans="1:36" ht="15" customHeight="1" x14ac:dyDescent="0.2">
      <c r="A22" s="9"/>
      <c r="B22" s="50" t="s">
        <v>12</v>
      </c>
      <c r="C22" s="12"/>
      <c r="D22" s="52"/>
      <c r="E22" s="25"/>
      <c r="F22" s="25"/>
      <c r="G22" s="25"/>
      <c r="H22" s="25"/>
      <c r="I22" s="25"/>
      <c r="J22" s="45"/>
      <c r="K22" s="53"/>
      <c r="L22" s="53"/>
      <c r="M22" s="53"/>
      <c r="N22" s="54"/>
      <c r="O22" s="24"/>
      <c r="P22" s="55" t="s">
        <v>9</v>
      </c>
      <c r="Q22" s="56"/>
      <c r="R22" s="57"/>
      <c r="S22" s="57"/>
      <c r="T22" s="57"/>
      <c r="U22" s="57"/>
      <c r="V22" s="57"/>
      <c r="W22" s="57"/>
      <c r="X22" s="87"/>
      <c r="Y22" s="87"/>
      <c r="Z22" s="58"/>
      <c r="AA22" s="58"/>
      <c r="AB22" s="87"/>
      <c r="AC22" s="57"/>
      <c r="AD22" s="57"/>
      <c r="AE22" s="57"/>
      <c r="AF22" s="57"/>
      <c r="AG22" s="57"/>
      <c r="AH22" s="58"/>
      <c r="AI22" s="88"/>
      <c r="AJ22" s="9"/>
    </row>
    <row r="23" spans="1:36" ht="15" customHeight="1" x14ac:dyDescent="0.2">
      <c r="A23" s="9"/>
      <c r="B23" s="59" t="s">
        <v>14</v>
      </c>
      <c r="C23" s="60"/>
      <c r="D23" s="61"/>
      <c r="E23" s="25"/>
      <c r="F23" s="25"/>
      <c r="G23" s="25"/>
      <c r="H23" s="25"/>
      <c r="I23" s="25"/>
      <c r="J23" s="45"/>
      <c r="K23" s="53"/>
      <c r="L23" s="53"/>
      <c r="M23" s="53"/>
      <c r="N23" s="54"/>
      <c r="O23" s="24"/>
      <c r="P23" s="62" t="s">
        <v>52</v>
      </c>
      <c r="Q23" s="63"/>
      <c r="R23" s="64"/>
      <c r="S23" s="64"/>
      <c r="T23" s="64"/>
      <c r="U23" s="64"/>
      <c r="V23" s="64"/>
      <c r="W23" s="64"/>
      <c r="X23" s="64"/>
      <c r="Y23" s="65"/>
      <c r="Z23" s="65"/>
      <c r="AA23" s="65"/>
      <c r="AB23" s="89"/>
      <c r="AC23" s="64"/>
      <c r="AD23" s="64"/>
      <c r="AE23" s="64"/>
      <c r="AF23" s="64"/>
      <c r="AG23" s="64"/>
      <c r="AH23" s="65"/>
      <c r="AI23" s="90"/>
      <c r="AJ23" s="9"/>
    </row>
    <row r="24" spans="1:36" ht="15" customHeight="1" x14ac:dyDescent="0.2">
      <c r="A24" s="9"/>
      <c r="B24" s="66" t="s">
        <v>15</v>
      </c>
      <c r="C24" s="67"/>
      <c r="D24" s="68"/>
      <c r="E24" s="69">
        <v>1</v>
      </c>
      <c r="F24" s="69">
        <v>0</v>
      </c>
      <c r="G24" s="69">
        <v>0</v>
      </c>
      <c r="H24" s="69">
        <v>1</v>
      </c>
      <c r="I24" s="69">
        <v>3</v>
      </c>
      <c r="J24" s="45"/>
      <c r="K24" s="70">
        <v>0</v>
      </c>
      <c r="L24" s="70">
        <v>1</v>
      </c>
      <c r="M24" s="70">
        <v>3</v>
      </c>
      <c r="N24" s="71">
        <v>0.5</v>
      </c>
      <c r="O24" s="24"/>
      <c r="P24" s="62" t="s">
        <v>53</v>
      </c>
      <c r="Q24" s="63"/>
      <c r="R24" s="64"/>
      <c r="S24" s="64"/>
      <c r="T24" s="64"/>
      <c r="U24" s="64"/>
      <c r="V24" s="64"/>
      <c r="W24" s="64"/>
      <c r="X24" s="64"/>
      <c r="Y24" s="65"/>
      <c r="Z24" s="65"/>
      <c r="AA24" s="65"/>
      <c r="AB24" s="89"/>
      <c r="AC24" s="64"/>
      <c r="AD24" s="64"/>
      <c r="AE24" s="64"/>
      <c r="AF24" s="64"/>
      <c r="AG24" s="64"/>
      <c r="AH24" s="65"/>
      <c r="AI24" s="90"/>
    </row>
    <row r="25" spans="1:36" ht="15" customHeight="1" x14ac:dyDescent="0.2">
      <c r="A25" s="9"/>
      <c r="B25" s="72" t="s">
        <v>25</v>
      </c>
      <c r="C25" s="73"/>
      <c r="D25" s="74"/>
      <c r="E25" s="18">
        <v>1</v>
      </c>
      <c r="F25" s="18">
        <v>0</v>
      </c>
      <c r="G25" s="18">
        <v>0</v>
      </c>
      <c r="H25" s="18">
        <v>1</v>
      </c>
      <c r="I25" s="18">
        <v>3</v>
      </c>
      <c r="J25" s="45"/>
      <c r="K25" s="75">
        <v>0</v>
      </c>
      <c r="L25" s="75">
        <v>1</v>
      </c>
      <c r="M25" s="75">
        <v>3</v>
      </c>
      <c r="N25" s="42">
        <v>0.5</v>
      </c>
      <c r="O25" s="24"/>
      <c r="P25" s="76" t="s">
        <v>10</v>
      </c>
      <c r="Q25" s="77"/>
      <c r="R25" s="78"/>
      <c r="S25" s="78"/>
      <c r="T25" s="78"/>
      <c r="U25" s="78"/>
      <c r="V25" s="78"/>
      <c r="W25" s="78"/>
      <c r="X25" s="78"/>
      <c r="Y25" s="79"/>
      <c r="Z25" s="79"/>
      <c r="AA25" s="79"/>
      <c r="AB25" s="91"/>
      <c r="AC25" s="78"/>
      <c r="AD25" s="78"/>
      <c r="AE25" s="78"/>
      <c r="AF25" s="78"/>
      <c r="AG25" s="78"/>
      <c r="AH25" s="79"/>
      <c r="AI25" s="92"/>
    </row>
    <row r="26" spans="1:36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5"/>
      <c r="K26" s="47"/>
      <c r="L26" s="47"/>
      <c r="M26" s="47"/>
      <c r="N26" s="46"/>
      <c r="O26" s="24"/>
      <c r="P26" s="45"/>
      <c r="Q26" s="48"/>
      <c r="R26" s="45"/>
      <c r="S26" s="45"/>
      <c r="T26" s="24"/>
      <c r="U26" s="24"/>
      <c r="V26" s="24"/>
      <c r="W26" s="24"/>
      <c r="X26" s="80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 t="s">
        <v>35</v>
      </c>
      <c r="C27" s="45"/>
      <c r="D27" s="45" t="s">
        <v>37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24"/>
      <c r="P27" s="45"/>
      <c r="Q27" s="48"/>
      <c r="R27" s="45"/>
      <c r="S27" s="45"/>
      <c r="T27" s="24"/>
      <c r="U27" s="24"/>
      <c r="V27" s="24"/>
      <c r="W27" s="24"/>
      <c r="X27" s="80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8"/>
      <c r="O28" s="24"/>
      <c r="P28" s="45"/>
      <c r="Q28" s="48"/>
      <c r="R28" s="45"/>
      <c r="S28" s="45"/>
      <c r="T28" s="24"/>
      <c r="U28" s="24"/>
      <c r="V28" s="24"/>
      <c r="W28" s="24"/>
      <c r="X28" s="80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80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80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80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0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0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80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24"/>
      <c r="P35" s="45"/>
      <c r="Q35" s="48"/>
      <c r="R35" s="45"/>
      <c r="S35" s="45"/>
      <c r="T35" s="24"/>
      <c r="U35" s="24"/>
      <c r="V35" s="24"/>
      <c r="W35" s="24"/>
      <c r="X35" s="80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4"/>
      <c r="P36" s="45"/>
      <c r="Q36" s="48"/>
      <c r="R36" s="45"/>
      <c r="S36" s="45"/>
      <c r="T36" s="24"/>
      <c r="U36" s="24"/>
      <c r="V36" s="24"/>
      <c r="W36" s="24"/>
      <c r="X36" s="80"/>
      <c r="Y36" s="45"/>
      <c r="Z36" s="45"/>
      <c r="AA36" s="45"/>
      <c r="AB36" s="45"/>
      <c r="AC36" s="24"/>
      <c r="AD36" s="45"/>
      <c r="AE36" s="45"/>
      <c r="AF36" s="45"/>
      <c r="AG36" s="45"/>
      <c r="AH36" s="45"/>
      <c r="AI36" s="45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4"/>
      <c r="P37" s="45"/>
      <c r="Q37" s="48"/>
      <c r="R37" s="45"/>
      <c r="S37" s="45"/>
      <c r="T37" s="24"/>
      <c r="U37" s="24"/>
      <c r="V37" s="24"/>
      <c r="W37" s="24"/>
      <c r="X37" s="80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4"/>
      <c r="P38" s="45"/>
      <c r="Q38" s="48"/>
      <c r="R38" s="45"/>
      <c r="S38" s="45"/>
      <c r="T38" s="24"/>
      <c r="U38" s="24"/>
      <c r="V38" s="24"/>
      <c r="W38" s="24"/>
      <c r="X38" s="80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4"/>
      <c r="P39" s="45"/>
      <c r="Q39" s="48"/>
      <c r="R39" s="45"/>
      <c r="S39" s="45"/>
      <c r="T39" s="24"/>
      <c r="U39" s="24"/>
      <c r="V39" s="24"/>
      <c r="W39" s="24"/>
      <c r="X39" s="80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4"/>
      <c r="P40" s="45"/>
      <c r="Q40" s="48"/>
      <c r="R40" s="45"/>
      <c r="S40" s="45"/>
      <c r="T40" s="24"/>
      <c r="U40" s="24"/>
      <c r="V40" s="24"/>
      <c r="W40" s="24"/>
      <c r="X40" s="80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8"/>
      <c r="O41" s="24"/>
      <c r="P41" s="45"/>
      <c r="Q41" s="48"/>
      <c r="R41" s="45"/>
      <c r="S41" s="45"/>
      <c r="T41" s="24"/>
      <c r="U41" s="24"/>
      <c r="V41" s="24"/>
      <c r="W41" s="24"/>
      <c r="X41" s="80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4"/>
      <c r="P42" s="45"/>
      <c r="Q42" s="48"/>
      <c r="R42" s="45"/>
      <c r="S42" s="45"/>
      <c r="T42" s="24"/>
      <c r="U42" s="24"/>
      <c r="V42" s="24"/>
      <c r="W42" s="24"/>
      <c r="X42" s="80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4"/>
      <c r="P43" s="45"/>
      <c r="Q43" s="48"/>
      <c r="R43" s="45"/>
      <c r="S43" s="45"/>
      <c r="T43" s="24"/>
      <c r="U43" s="24"/>
      <c r="V43" s="24"/>
      <c r="W43" s="24"/>
      <c r="X43" s="80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4"/>
      <c r="P44" s="45"/>
      <c r="Q44" s="48"/>
      <c r="R44" s="45"/>
      <c r="S44" s="45"/>
      <c r="T44" s="24"/>
      <c r="U44" s="24"/>
      <c r="V44" s="24"/>
      <c r="W44" s="24"/>
      <c r="X44" s="80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4"/>
      <c r="P45" s="45"/>
      <c r="Q45" s="48"/>
      <c r="R45" s="45"/>
      <c r="S45" s="45"/>
      <c r="T45" s="24"/>
      <c r="U45" s="24"/>
      <c r="V45" s="24"/>
      <c r="W45" s="24"/>
      <c r="X45" s="80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4"/>
      <c r="P46" s="45"/>
      <c r="Q46" s="48"/>
      <c r="R46" s="45"/>
      <c r="S46" s="45"/>
      <c r="T46" s="24"/>
      <c r="U46" s="24"/>
      <c r="V46" s="24"/>
      <c r="W46" s="24"/>
      <c r="X46" s="80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4"/>
      <c r="P47" s="45"/>
      <c r="Q47" s="48"/>
      <c r="R47" s="45"/>
      <c r="S47" s="45"/>
      <c r="T47" s="24"/>
      <c r="U47" s="24"/>
      <c r="V47" s="24"/>
      <c r="W47" s="24"/>
      <c r="X47" s="80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4"/>
      <c r="P48" s="45"/>
      <c r="Q48" s="48"/>
      <c r="R48" s="45"/>
      <c r="S48" s="45"/>
      <c r="T48" s="24"/>
      <c r="U48" s="24"/>
      <c r="V48" s="24"/>
      <c r="W48" s="24"/>
      <c r="X48" s="80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4"/>
      <c r="P49" s="45"/>
      <c r="Q49" s="48"/>
      <c r="R49" s="45"/>
      <c r="S49" s="45"/>
      <c r="T49" s="24"/>
      <c r="U49" s="24"/>
      <c r="V49" s="24"/>
      <c r="W49" s="24"/>
      <c r="X49" s="80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4"/>
      <c r="P50" s="45"/>
      <c r="Q50" s="48"/>
      <c r="R50" s="45"/>
      <c r="S50" s="45"/>
      <c r="T50" s="24"/>
      <c r="U50" s="24"/>
      <c r="V50" s="24"/>
      <c r="W50" s="24"/>
      <c r="X50" s="80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4"/>
      <c r="P51" s="45"/>
      <c r="Q51" s="48"/>
      <c r="R51" s="45"/>
      <c r="S51" s="45"/>
      <c r="T51" s="24"/>
      <c r="U51" s="24"/>
      <c r="V51" s="24"/>
      <c r="W51" s="24"/>
      <c r="X51" s="80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4"/>
      <c r="P52" s="45"/>
      <c r="Q52" s="48"/>
      <c r="R52" s="45"/>
      <c r="S52" s="45"/>
      <c r="T52" s="24"/>
      <c r="U52" s="24"/>
      <c r="V52" s="24"/>
      <c r="W52" s="24"/>
      <c r="X52" s="80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4"/>
      <c r="P53" s="45"/>
      <c r="Q53" s="48"/>
      <c r="R53" s="45"/>
      <c r="S53" s="45"/>
      <c r="T53" s="24"/>
      <c r="U53" s="24"/>
      <c r="V53" s="24"/>
      <c r="W53" s="24"/>
      <c r="X53" s="80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4"/>
      <c r="P54" s="45"/>
      <c r="Q54" s="48"/>
      <c r="R54" s="45"/>
      <c r="S54" s="45"/>
      <c r="T54" s="24"/>
      <c r="U54" s="24"/>
      <c r="V54" s="24"/>
      <c r="W54" s="24"/>
      <c r="X54" s="80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4"/>
      <c r="P55" s="45"/>
      <c r="Q55" s="48"/>
      <c r="R55" s="45"/>
      <c r="S55" s="45"/>
      <c r="T55" s="24"/>
      <c r="U55" s="24"/>
      <c r="V55" s="24"/>
      <c r="W55" s="24"/>
      <c r="X55" s="80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4"/>
      <c r="P56" s="45"/>
      <c r="Q56" s="48"/>
      <c r="R56" s="45"/>
      <c r="S56" s="45"/>
      <c r="T56" s="24"/>
      <c r="U56" s="24"/>
      <c r="V56" s="24"/>
      <c r="W56" s="24"/>
      <c r="X56" s="80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4"/>
      <c r="P57" s="45"/>
      <c r="Q57" s="48"/>
      <c r="R57" s="45"/>
      <c r="S57" s="45"/>
      <c r="T57" s="24"/>
      <c r="U57" s="24"/>
      <c r="V57" s="24"/>
      <c r="W57" s="24"/>
      <c r="X57" s="80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80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80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80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80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80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80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80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80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80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80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80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80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80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80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80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80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80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80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80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80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80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80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80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80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80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80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80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80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80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80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80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80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80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80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80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80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80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80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80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80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80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80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80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80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24"/>
      <c r="W102" s="24"/>
      <c r="X102" s="80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24"/>
      <c r="W103" s="24"/>
      <c r="X103" s="80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24"/>
      <c r="W104" s="24"/>
      <c r="X104" s="80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24"/>
      <c r="W105" s="24"/>
      <c r="X105" s="80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24"/>
      <c r="W106" s="24"/>
      <c r="X106" s="80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24"/>
      <c r="W107" s="24"/>
      <c r="X107" s="80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24"/>
      <c r="W108" s="24"/>
      <c r="X108" s="80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24"/>
      <c r="W109" s="24"/>
      <c r="X109" s="80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24"/>
      <c r="W110" s="24"/>
      <c r="X110" s="80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24"/>
      <c r="W111" s="24"/>
      <c r="X111" s="80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24"/>
      <c r="W112" s="24"/>
      <c r="X112" s="80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24"/>
      <c r="W113" s="24"/>
      <c r="X113" s="80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24"/>
      <c r="W114" s="24"/>
      <c r="X114" s="80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24"/>
      <c r="W115" s="24"/>
      <c r="X115" s="80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24"/>
      <c r="W116" s="24"/>
      <c r="X116" s="80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4"/>
      <c r="P117" s="45"/>
      <c r="Q117" s="48"/>
      <c r="R117" s="45"/>
      <c r="S117" s="45"/>
      <c r="T117" s="24"/>
      <c r="U117" s="24"/>
      <c r="V117" s="24"/>
      <c r="W117" s="24"/>
      <c r="X117" s="80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4"/>
      <c r="P118" s="45"/>
      <c r="Q118" s="48"/>
      <c r="R118" s="45"/>
      <c r="S118" s="45"/>
      <c r="T118" s="24"/>
      <c r="U118" s="24"/>
      <c r="V118" s="24"/>
      <c r="W118" s="24"/>
      <c r="X118" s="80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4"/>
      <c r="P119" s="45"/>
      <c r="Q119" s="48"/>
      <c r="R119" s="45"/>
      <c r="S119" s="45"/>
      <c r="T119" s="24"/>
      <c r="U119" s="24"/>
      <c r="V119" s="24"/>
      <c r="W119" s="24"/>
      <c r="X119" s="80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4"/>
      <c r="P120" s="45"/>
      <c r="Q120" s="48"/>
      <c r="R120" s="45"/>
      <c r="S120" s="45"/>
      <c r="T120" s="24"/>
      <c r="U120" s="24"/>
      <c r="V120" s="24"/>
      <c r="W120" s="24"/>
      <c r="X120" s="80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4"/>
      <c r="P121" s="45"/>
      <c r="Q121" s="48"/>
      <c r="R121" s="45"/>
      <c r="S121" s="45"/>
      <c r="T121" s="24"/>
      <c r="U121" s="24"/>
      <c r="V121" s="24"/>
      <c r="W121" s="24"/>
      <c r="X121" s="80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4"/>
      <c r="P122" s="45"/>
      <c r="Q122" s="48"/>
      <c r="R122" s="45"/>
      <c r="S122" s="45"/>
      <c r="T122" s="24"/>
      <c r="U122" s="24"/>
      <c r="V122" s="24"/>
      <c r="W122" s="24"/>
      <c r="X122" s="80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4"/>
      <c r="P123" s="45"/>
      <c r="Q123" s="48"/>
      <c r="R123" s="45"/>
      <c r="S123" s="45"/>
      <c r="T123" s="24"/>
      <c r="U123" s="24"/>
      <c r="V123" s="24"/>
      <c r="W123" s="24"/>
      <c r="X123" s="80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4"/>
      <c r="P124" s="45"/>
      <c r="Q124" s="48"/>
      <c r="R124" s="45"/>
      <c r="S124" s="45"/>
      <c r="T124" s="24"/>
      <c r="U124" s="24"/>
      <c r="V124" s="24"/>
      <c r="W124" s="24"/>
      <c r="X124" s="80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4"/>
      <c r="P125" s="45"/>
      <c r="Q125" s="48"/>
      <c r="R125" s="45"/>
      <c r="S125" s="45"/>
      <c r="T125" s="24"/>
      <c r="U125" s="24"/>
      <c r="V125" s="24"/>
      <c r="W125" s="24"/>
      <c r="X125" s="80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4"/>
      <c r="P126" s="45"/>
      <c r="Q126" s="48"/>
      <c r="R126" s="45"/>
      <c r="S126" s="45"/>
      <c r="T126" s="24"/>
      <c r="U126" s="24"/>
      <c r="V126" s="24"/>
      <c r="W126" s="24"/>
      <c r="X126" s="80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4"/>
      <c r="P127" s="45"/>
      <c r="Q127" s="48"/>
      <c r="R127" s="45"/>
      <c r="S127" s="45"/>
      <c r="T127" s="24"/>
      <c r="U127" s="24"/>
      <c r="V127" s="24"/>
      <c r="W127" s="24"/>
      <c r="X127" s="80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4"/>
      <c r="P128" s="45"/>
      <c r="Q128" s="48"/>
      <c r="R128" s="45"/>
      <c r="S128" s="45"/>
      <c r="T128" s="24"/>
      <c r="U128" s="24"/>
      <c r="V128" s="24"/>
      <c r="W128" s="24"/>
      <c r="X128" s="80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4"/>
      <c r="P129" s="45"/>
      <c r="Q129" s="48"/>
      <c r="R129" s="45"/>
      <c r="S129" s="45"/>
      <c r="T129" s="24"/>
      <c r="U129" s="24"/>
      <c r="V129" s="24"/>
      <c r="W129" s="24"/>
      <c r="X129" s="80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4"/>
      <c r="P130" s="45"/>
      <c r="Q130" s="48"/>
      <c r="R130" s="45"/>
      <c r="S130" s="45"/>
      <c r="T130" s="24"/>
      <c r="U130" s="24"/>
      <c r="V130" s="24"/>
      <c r="W130" s="24"/>
      <c r="X130" s="80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4"/>
      <c r="P131" s="45"/>
      <c r="Q131" s="48"/>
      <c r="R131" s="45"/>
      <c r="S131" s="45"/>
      <c r="T131" s="24"/>
      <c r="U131" s="24"/>
      <c r="V131" s="24"/>
      <c r="W131" s="24"/>
      <c r="X131" s="80"/>
      <c r="Y131" s="45"/>
      <c r="Z131" s="45"/>
      <c r="AA131" s="45"/>
      <c r="AB131" s="45"/>
      <c r="AC131" s="24"/>
      <c r="AD131" s="45"/>
      <c r="AE131" s="45"/>
      <c r="AF131" s="45"/>
      <c r="AG131" s="45"/>
      <c r="AH131" s="45"/>
      <c r="AI131" s="45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4"/>
      <c r="P132" s="45"/>
      <c r="Q132" s="48"/>
      <c r="R132" s="45"/>
      <c r="S132" s="45"/>
      <c r="T132" s="24"/>
      <c r="U132" s="24"/>
      <c r="V132" s="24"/>
      <c r="W132" s="24"/>
      <c r="X132" s="80"/>
      <c r="Y132" s="45"/>
      <c r="Z132" s="45"/>
      <c r="AA132" s="45"/>
      <c r="AB132" s="45"/>
      <c r="AC132" s="24"/>
      <c r="AD132" s="45"/>
      <c r="AE132" s="45"/>
      <c r="AF132" s="45"/>
      <c r="AG132" s="45"/>
      <c r="AH132" s="45"/>
      <c r="AI132" s="45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4"/>
      <c r="P133" s="45"/>
      <c r="Q133" s="48"/>
      <c r="R133" s="45"/>
      <c r="S133" s="45"/>
      <c r="T133" s="24"/>
      <c r="U133" s="24"/>
      <c r="V133" s="24"/>
      <c r="W133" s="24"/>
      <c r="X133" s="80"/>
      <c r="Y133" s="45"/>
      <c r="Z133" s="45"/>
      <c r="AA133" s="45"/>
      <c r="AB133" s="45"/>
      <c r="AC133" s="24"/>
      <c r="AD133" s="45"/>
      <c r="AE133" s="45"/>
      <c r="AF133" s="45"/>
      <c r="AG133" s="45"/>
      <c r="AH133" s="45"/>
      <c r="AI133" s="45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4"/>
      <c r="P134" s="45"/>
      <c r="Q134" s="48"/>
      <c r="R134" s="45"/>
      <c r="S134" s="45"/>
      <c r="T134" s="24"/>
      <c r="U134" s="24"/>
      <c r="V134" s="24"/>
      <c r="W134" s="24"/>
      <c r="X134" s="80"/>
      <c r="Y134" s="45"/>
      <c r="Z134" s="45"/>
      <c r="AA134" s="45"/>
      <c r="AB134" s="45"/>
      <c r="AC134" s="24"/>
      <c r="AD134" s="45"/>
      <c r="AE134" s="45"/>
      <c r="AF134" s="45"/>
      <c r="AG134" s="45"/>
      <c r="AH134" s="45"/>
      <c r="AI134" s="45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4"/>
      <c r="P135" s="45"/>
      <c r="Q135" s="48"/>
      <c r="R135" s="45"/>
      <c r="S135" s="45"/>
      <c r="T135" s="24"/>
      <c r="U135" s="24"/>
      <c r="V135" s="24"/>
      <c r="W135" s="24"/>
      <c r="X135" s="80"/>
      <c r="Y135" s="45"/>
      <c r="Z135" s="45"/>
      <c r="AA135" s="45"/>
      <c r="AB135" s="45"/>
      <c r="AC135" s="24"/>
      <c r="AD135" s="45"/>
      <c r="AE135" s="45"/>
      <c r="AF135" s="45"/>
      <c r="AG135" s="45"/>
      <c r="AH135" s="45"/>
      <c r="AI135" s="45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4"/>
      <c r="P136" s="45"/>
      <c r="Q136" s="48"/>
      <c r="R136" s="45"/>
      <c r="S136" s="45"/>
      <c r="T136" s="24"/>
      <c r="U136" s="24"/>
      <c r="V136" s="24"/>
      <c r="W136" s="24"/>
      <c r="X136" s="80"/>
      <c r="Y136" s="45"/>
      <c r="Z136" s="45"/>
      <c r="AA136" s="45"/>
      <c r="AB136" s="45"/>
      <c r="AC136" s="24"/>
      <c r="AD136" s="45"/>
      <c r="AE136" s="45"/>
      <c r="AF136" s="45"/>
      <c r="AG136" s="45"/>
      <c r="AH136" s="45"/>
      <c r="AI136" s="45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4"/>
      <c r="P137" s="45"/>
      <c r="Q137" s="48"/>
      <c r="R137" s="45"/>
      <c r="S137" s="45"/>
      <c r="T137" s="24"/>
      <c r="U137" s="24"/>
      <c r="V137" s="24"/>
      <c r="W137" s="24"/>
      <c r="X137" s="80"/>
      <c r="Y137" s="45"/>
      <c r="Z137" s="45"/>
      <c r="AA137" s="45"/>
      <c r="AB137" s="45"/>
      <c r="AC137" s="24"/>
      <c r="AD137" s="45"/>
      <c r="AE137" s="45"/>
      <c r="AF137" s="45"/>
      <c r="AG137" s="45"/>
      <c r="AH137" s="45"/>
      <c r="AI137" s="45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4"/>
      <c r="P138" s="45"/>
      <c r="Q138" s="48"/>
      <c r="R138" s="45"/>
      <c r="S138" s="45"/>
      <c r="T138" s="24"/>
      <c r="U138" s="24"/>
      <c r="V138" s="24"/>
      <c r="W138" s="24"/>
      <c r="X138" s="80"/>
      <c r="Y138" s="45"/>
      <c r="Z138" s="45"/>
      <c r="AA138" s="45"/>
      <c r="AB138" s="45"/>
      <c r="AC138" s="24"/>
      <c r="AD138" s="45"/>
      <c r="AE138" s="45"/>
      <c r="AF138" s="45"/>
      <c r="AG138" s="45"/>
      <c r="AH138" s="45"/>
      <c r="AI138" s="45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4"/>
      <c r="P139" s="45"/>
      <c r="Q139" s="48"/>
      <c r="R139" s="45"/>
      <c r="S139" s="45"/>
      <c r="T139" s="24"/>
      <c r="U139" s="24"/>
      <c r="V139" s="24"/>
      <c r="W139" s="24"/>
      <c r="X139" s="80"/>
      <c r="Y139" s="45"/>
      <c r="Z139" s="45"/>
      <c r="AA139" s="45"/>
      <c r="AB139" s="45"/>
      <c r="AC139" s="24"/>
      <c r="AD139" s="45"/>
      <c r="AE139" s="45"/>
      <c r="AF139" s="45"/>
      <c r="AG139" s="45"/>
      <c r="AH139" s="45"/>
      <c r="AI139" s="45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4"/>
      <c r="P140" s="45"/>
      <c r="Q140" s="48"/>
      <c r="R140" s="45"/>
      <c r="S140" s="45"/>
      <c r="T140" s="24"/>
      <c r="U140" s="24"/>
      <c r="V140" s="24"/>
      <c r="W140" s="24"/>
      <c r="X140" s="80"/>
      <c r="Y140" s="45"/>
      <c r="Z140" s="45"/>
      <c r="AA140" s="45"/>
      <c r="AB140" s="45"/>
      <c r="AC140" s="24"/>
      <c r="AD140" s="45"/>
      <c r="AE140" s="45"/>
      <c r="AF140" s="45"/>
      <c r="AG140" s="45"/>
      <c r="AH140" s="45"/>
      <c r="AI140" s="45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4"/>
      <c r="P141" s="45"/>
      <c r="Q141" s="48"/>
      <c r="R141" s="45"/>
      <c r="S141" s="45"/>
      <c r="T141" s="24"/>
      <c r="U141" s="24"/>
      <c r="V141" s="24"/>
      <c r="W141" s="24"/>
      <c r="X141" s="80"/>
      <c r="Y141" s="45"/>
      <c r="Z141" s="45"/>
      <c r="AA141" s="45"/>
      <c r="AB141" s="45"/>
      <c r="AC141" s="24"/>
      <c r="AD141" s="45"/>
      <c r="AE141" s="45"/>
      <c r="AF141" s="45"/>
      <c r="AG141" s="45"/>
      <c r="AH141" s="45"/>
      <c r="AI141" s="45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4"/>
      <c r="P142" s="45"/>
      <c r="Q142" s="48"/>
      <c r="R142" s="45"/>
      <c r="S142" s="45"/>
      <c r="T142" s="24"/>
      <c r="U142" s="24"/>
      <c r="V142" s="24"/>
      <c r="W142" s="24"/>
      <c r="X142" s="80"/>
      <c r="Y142" s="45"/>
      <c r="Z142" s="45"/>
      <c r="AA142" s="45"/>
      <c r="AB142" s="45"/>
      <c r="AC142" s="24"/>
      <c r="AD142" s="45"/>
      <c r="AE142" s="45"/>
      <c r="AF142" s="45"/>
      <c r="AG142" s="45"/>
      <c r="AH142" s="45"/>
      <c r="AI142" s="45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4"/>
      <c r="P143" s="45"/>
      <c r="Q143" s="48"/>
      <c r="R143" s="45"/>
      <c r="S143" s="45"/>
      <c r="T143" s="24"/>
      <c r="U143" s="24"/>
      <c r="V143" s="24"/>
      <c r="W143" s="24"/>
      <c r="X143" s="80"/>
      <c r="Y143" s="45"/>
      <c r="Z143" s="45"/>
      <c r="AA143" s="45"/>
      <c r="AB143" s="45"/>
      <c r="AC143" s="24"/>
      <c r="AD143" s="45"/>
      <c r="AE143" s="45"/>
      <c r="AF143" s="45"/>
      <c r="AG143" s="45"/>
      <c r="AH143" s="45"/>
      <c r="AI143" s="45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4"/>
      <c r="P144" s="45"/>
      <c r="Q144" s="48"/>
      <c r="R144" s="45"/>
      <c r="S144" s="45"/>
      <c r="T144" s="24"/>
      <c r="U144" s="24"/>
      <c r="V144" s="24"/>
      <c r="W144" s="24"/>
      <c r="X144" s="80"/>
      <c r="Y144" s="45"/>
      <c r="Z144" s="45"/>
      <c r="AA144" s="45"/>
      <c r="AB144" s="45"/>
      <c r="AC144" s="24"/>
      <c r="AD144" s="45"/>
      <c r="AE144" s="45"/>
      <c r="AF144" s="45"/>
      <c r="AG144" s="45"/>
      <c r="AH144" s="45"/>
      <c r="AI144" s="45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4"/>
      <c r="P145" s="45"/>
      <c r="Q145" s="48"/>
      <c r="R145" s="45"/>
      <c r="S145" s="45"/>
      <c r="T145" s="24"/>
      <c r="U145" s="24"/>
      <c r="V145" s="24"/>
      <c r="W145" s="24"/>
      <c r="X145" s="80"/>
      <c r="Y145" s="45"/>
      <c r="Z145" s="45"/>
      <c r="AA145" s="45"/>
      <c r="AB145" s="45"/>
      <c r="AC145" s="24"/>
      <c r="AD145" s="45"/>
      <c r="AE145" s="45"/>
      <c r="AF145" s="45"/>
      <c r="AG145" s="45"/>
      <c r="AH145" s="45"/>
      <c r="AI145" s="45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4"/>
      <c r="P146" s="45"/>
      <c r="Q146" s="48"/>
      <c r="R146" s="45"/>
      <c r="S146" s="45"/>
      <c r="T146" s="24"/>
      <c r="U146" s="24"/>
      <c r="V146" s="24"/>
      <c r="W146" s="24"/>
      <c r="X146" s="80"/>
      <c r="Y146" s="45"/>
      <c r="Z146" s="45"/>
      <c r="AA146" s="45"/>
      <c r="AB146" s="45"/>
      <c r="AC146" s="24"/>
      <c r="AD146" s="45"/>
      <c r="AE146" s="45"/>
      <c r="AF146" s="45"/>
      <c r="AG146" s="45"/>
      <c r="AH146" s="45"/>
      <c r="AI146" s="45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4"/>
      <c r="P147" s="45"/>
      <c r="Q147" s="48"/>
      <c r="R147" s="45"/>
      <c r="S147" s="45"/>
      <c r="T147" s="24"/>
      <c r="U147" s="24"/>
      <c r="V147" s="24"/>
      <c r="W147" s="24"/>
      <c r="X147" s="80"/>
      <c r="Y147" s="45"/>
      <c r="Z147" s="45"/>
      <c r="AA147" s="45"/>
      <c r="AB147" s="45"/>
      <c r="AC147" s="24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4"/>
      <c r="P148" s="45"/>
      <c r="Q148" s="48"/>
      <c r="R148" s="45"/>
      <c r="S148" s="45"/>
      <c r="T148" s="24"/>
      <c r="U148" s="24"/>
      <c r="V148" s="24"/>
      <c r="W148" s="24"/>
      <c r="X148" s="80"/>
      <c r="Y148" s="45"/>
      <c r="Z148" s="45"/>
      <c r="AA148" s="45"/>
      <c r="AB148" s="45"/>
      <c r="AC148" s="24"/>
      <c r="AD148" s="45"/>
      <c r="AE148" s="45"/>
      <c r="AF148" s="45"/>
      <c r="AG148" s="45"/>
      <c r="AH148" s="45"/>
      <c r="AI148" s="45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8"/>
      <c r="O149" s="24"/>
      <c r="P149" s="45"/>
      <c r="Q149" s="48"/>
      <c r="R149" s="45"/>
      <c r="S149" s="45"/>
      <c r="T149" s="24"/>
      <c r="U149" s="24"/>
      <c r="V149" s="24"/>
      <c r="W149" s="24"/>
      <c r="X149" s="80"/>
      <c r="Y149" s="45"/>
      <c r="Z149" s="45"/>
      <c r="AA149" s="45"/>
      <c r="AB149" s="45"/>
      <c r="AC149" s="24"/>
      <c r="AD149" s="45"/>
      <c r="AE149" s="45"/>
      <c r="AF149" s="45"/>
      <c r="AG149" s="45"/>
      <c r="AH149" s="45"/>
      <c r="AI149" s="45"/>
    </row>
    <row r="150" spans="1:36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8"/>
      <c r="O150" s="24"/>
      <c r="P150" s="45"/>
      <c r="Q150" s="48"/>
      <c r="R150" s="45"/>
      <c r="S150" s="45"/>
      <c r="T150" s="24"/>
      <c r="U150" s="24"/>
      <c r="V150" s="24"/>
      <c r="W150" s="24"/>
      <c r="X150" s="80"/>
      <c r="Y150" s="45"/>
      <c r="Z150" s="45"/>
      <c r="AA150" s="45"/>
      <c r="AB150" s="45"/>
      <c r="AC150" s="24"/>
      <c r="AD150" s="45"/>
      <c r="AE150" s="45"/>
      <c r="AF150" s="45"/>
      <c r="AG150" s="45"/>
      <c r="AH150" s="45"/>
      <c r="AI150" s="45"/>
    </row>
    <row r="151" spans="1:36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8"/>
      <c r="O151" s="24"/>
      <c r="P151" s="45"/>
      <c r="Q151" s="48"/>
      <c r="R151" s="45"/>
      <c r="S151" s="45"/>
      <c r="T151" s="24"/>
      <c r="U151" s="24"/>
      <c r="V151" s="24"/>
      <c r="W151" s="24"/>
      <c r="X151" s="80"/>
      <c r="Y151" s="45"/>
      <c r="Z151" s="45"/>
      <c r="AA151" s="45"/>
      <c r="AB151" s="45"/>
      <c r="AC151" s="24"/>
      <c r="AD151" s="45"/>
      <c r="AE151" s="45"/>
      <c r="AF151" s="45"/>
      <c r="AG151" s="45"/>
      <c r="AH151" s="45"/>
      <c r="AI151" s="45"/>
    </row>
    <row r="152" spans="1:36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8"/>
      <c r="O152" s="24"/>
      <c r="P152" s="45"/>
      <c r="Q152" s="48"/>
      <c r="R152" s="45"/>
      <c r="S152" s="45"/>
      <c r="T152" s="24"/>
      <c r="U152" s="24"/>
      <c r="V152" s="24"/>
      <c r="W152" s="24"/>
      <c r="X152" s="80"/>
      <c r="Y152" s="45"/>
      <c r="Z152" s="45"/>
      <c r="AA152" s="45"/>
      <c r="AB152" s="45"/>
      <c r="AC152" s="24"/>
      <c r="AD152" s="45"/>
      <c r="AE152" s="45"/>
      <c r="AF152" s="45"/>
      <c r="AG152" s="45"/>
      <c r="AH152" s="45"/>
      <c r="AI152" s="45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28515625" customWidth="1"/>
    <col min="45" max="45" width="0.7109375" customWidth="1"/>
  </cols>
  <sheetData>
    <row r="1" spans="1:57" x14ac:dyDescent="0.25">
      <c r="A1" s="45"/>
      <c r="B1" s="2" t="s">
        <v>40</v>
      </c>
      <c r="C1" s="3"/>
      <c r="D1" s="4"/>
      <c r="E1" s="5" t="s">
        <v>45</v>
      </c>
      <c r="F1" s="117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7"/>
      <c r="AB1" s="117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5" t="s">
        <v>46</v>
      </c>
      <c r="C2" s="118"/>
      <c r="D2" s="119"/>
      <c r="E2" s="13" t="s">
        <v>12</v>
      </c>
      <c r="F2" s="14"/>
      <c r="G2" s="14"/>
      <c r="H2" s="14"/>
      <c r="I2" s="20"/>
      <c r="J2" s="15"/>
      <c r="K2" s="86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120" t="s">
        <v>55</v>
      </c>
      <c r="Y2" s="121"/>
      <c r="Z2" s="94"/>
      <c r="AA2" s="13" t="s">
        <v>12</v>
      </c>
      <c r="AB2" s="14"/>
      <c r="AC2" s="14"/>
      <c r="AD2" s="14"/>
      <c r="AE2" s="20"/>
      <c r="AF2" s="15"/>
      <c r="AG2" s="86"/>
      <c r="AH2" s="22" t="s">
        <v>61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5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5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1995</v>
      </c>
      <c r="C4" s="25" t="s">
        <v>41</v>
      </c>
      <c r="D4" s="26" t="s">
        <v>36</v>
      </c>
      <c r="E4" s="25">
        <v>8</v>
      </c>
      <c r="F4" s="25">
        <v>0</v>
      </c>
      <c r="G4" s="27">
        <v>0</v>
      </c>
      <c r="H4" s="25">
        <v>1</v>
      </c>
      <c r="I4" s="25">
        <v>8</v>
      </c>
      <c r="J4" s="96"/>
      <c r="K4" s="29"/>
      <c r="L4" s="97"/>
      <c r="M4" s="18"/>
      <c r="N4" s="18"/>
      <c r="O4" s="18"/>
      <c r="P4" s="24"/>
      <c r="Q4" s="25"/>
      <c r="R4" s="25"/>
      <c r="S4" s="27"/>
      <c r="T4" s="25"/>
      <c r="U4" s="25"/>
      <c r="V4" s="27"/>
      <c r="W4" s="29"/>
      <c r="X4" s="25"/>
      <c r="Y4" s="31"/>
      <c r="Z4" s="43"/>
      <c r="AA4" s="25"/>
      <c r="AB4" s="25"/>
      <c r="AC4" s="25"/>
      <c r="AD4" s="27"/>
      <c r="AE4" s="25"/>
      <c r="AF4" s="96"/>
      <c r="AG4" s="29"/>
      <c r="AH4" s="97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9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>
        <v>1996</v>
      </c>
      <c r="C5" s="25" t="s">
        <v>43</v>
      </c>
      <c r="D5" s="26" t="s">
        <v>36</v>
      </c>
      <c r="E5" s="25">
        <v>3</v>
      </c>
      <c r="F5" s="25">
        <v>0</v>
      </c>
      <c r="G5" s="27">
        <v>0</v>
      </c>
      <c r="H5" s="25">
        <v>1</v>
      </c>
      <c r="I5" s="25">
        <v>1</v>
      </c>
      <c r="J5" s="96"/>
      <c r="K5" s="29"/>
      <c r="L5" s="97"/>
      <c r="M5" s="18"/>
      <c r="N5" s="18"/>
      <c r="O5" s="18"/>
      <c r="P5" s="24"/>
      <c r="Q5" s="25"/>
      <c r="R5" s="25"/>
      <c r="S5" s="27"/>
      <c r="T5" s="25"/>
      <c r="U5" s="25"/>
      <c r="V5" s="27"/>
      <c r="W5" s="29"/>
      <c r="X5" s="25"/>
      <c r="Y5" s="31"/>
      <c r="Z5" s="43"/>
      <c r="AA5" s="25"/>
      <c r="AB5" s="25"/>
      <c r="AC5" s="25"/>
      <c r="AD5" s="27"/>
      <c r="AE5" s="25"/>
      <c r="AF5" s="96"/>
      <c r="AG5" s="29"/>
      <c r="AH5" s="97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9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1997</v>
      </c>
      <c r="C6" s="25" t="s">
        <v>33</v>
      </c>
      <c r="D6" s="26" t="s">
        <v>36</v>
      </c>
      <c r="E6" s="25">
        <v>17</v>
      </c>
      <c r="F6" s="25">
        <v>0</v>
      </c>
      <c r="G6" s="27">
        <v>3</v>
      </c>
      <c r="H6" s="25">
        <v>2</v>
      </c>
      <c r="I6" s="25">
        <v>22</v>
      </c>
      <c r="J6" s="96"/>
      <c r="K6" s="29"/>
      <c r="L6" s="97"/>
      <c r="M6" s="18"/>
      <c r="N6" s="18"/>
      <c r="O6" s="18"/>
      <c r="P6" s="24"/>
      <c r="Q6" s="25"/>
      <c r="R6" s="25"/>
      <c r="S6" s="27"/>
      <c r="T6" s="25"/>
      <c r="U6" s="25"/>
      <c r="V6" s="27"/>
      <c r="W6" s="29"/>
      <c r="X6" s="25"/>
      <c r="Y6" s="31"/>
      <c r="Z6" s="43"/>
      <c r="AA6" s="25"/>
      <c r="AB6" s="25"/>
      <c r="AC6" s="25"/>
      <c r="AD6" s="27"/>
      <c r="AE6" s="25"/>
      <c r="AF6" s="96"/>
      <c r="AG6" s="29"/>
      <c r="AH6" s="97"/>
      <c r="AI6" s="18"/>
      <c r="AJ6" s="18"/>
      <c r="AK6" s="18"/>
      <c r="AM6" s="25"/>
      <c r="AN6" s="25"/>
      <c r="AO6" s="27"/>
      <c r="AP6" s="25"/>
      <c r="AQ6" s="25"/>
      <c r="AR6" s="27"/>
      <c r="AS6" s="29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25"/>
      <c r="D7" s="84"/>
      <c r="E7" s="25"/>
      <c r="F7" s="25"/>
      <c r="G7" s="25"/>
      <c r="H7" s="25"/>
      <c r="I7" s="25"/>
      <c r="J7" s="54"/>
      <c r="K7" s="29"/>
      <c r="L7" s="97"/>
      <c r="M7" s="18"/>
      <c r="N7" s="18"/>
      <c r="O7" s="18"/>
      <c r="P7" s="24"/>
      <c r="Q7" s="25"/>
      <c r="R7" s="25"/>
      <c r="S7" s="27"/>
      <c r="T7" s="25"/>
      <c r="U7" s="25"/>
      <c r="V7" s="27"/>
      <c r="W7" s="29"/>
      <c r="X7" s="25">
        <v>1998</v>
      </c>
      <c r="Y7" s="25" t="s">
        <v>48</v>
      </c>
      <c r="Z7" s="84" t="s">
        <v>47</v>
      </c>
      <c r="AA7" s="25"/>
      <c r="AB7" s="25"/>
      <c r="AC7" s="25"/>
      <c r="AD7" s="27"/>
      <c r="AE7" s="25"/>
      <c r="AF7" s="96"/>
      <c r="AG7" s="29"/>
      <c r="AH7" s="97"/>
      <c r="AI7" s="18"/>
      <c r="AJ7" s="18"/>
      <c r="AK7" s="18"/>
      <c r="AM7" s="25"/>
      <c r="AN7" s="25"/>
      <c r="AO7" s="27"/>
      <c r="AP7" s="25"/>
      <c r="AQ7" s="25"/>
      <c r="AR7" s="27"/>
      <c r="AS7" s="2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1999</v>
      </c>
      <c r="C8" s="25" t="s">
        <v>44</v>
      </c>
      <c r="D8" s="43" t="s">
        <v>36</v>
      </c>
      <c r="E8" s="25"/>
      <c r="F8" s="25"/>
      <c r="G8" s="27"/>
      <c r="H8" s="25"/>
      <c r="I8" s="25"/>
      <c r="J8" s="96"/>
      <c r="K8" s="29"/>
      <c r="L8" s="97"/>
      <c r="M8" s="18"/>
      <c r="N8" s="18"/>
      <c r="O8" s="18"/>
      <c r="P8" s="24"/>
      <c r="Q8" s="25"/>
      <c r="R8" s="25"/>
      <c r="S8" s="27"/>
      <c r="T8" s="25"/>
      <c r="U8" s="25"/>
      <c r="V8" s="27"/>
      <c r="W8" s="29"/>
      <c r="X8" s="25"/>
      <c r="Y8" s="31"/>
      <c r="Z8" s="43"/>
      <c r="AA8" s="25"/>
      <c r="AB8" s="25"/>
      <c r="AC8" s="25"/>
      <c r="AD8" s="27"/>
      <c r="AE8" s="25"/>
      <c r="AF8" s="96"/>
      <c r="AG8" s="29"/>
      <c r="AH8" s="97"/>
      <c r="AI8" s="18"/>
      <c r="AJ8" s="18"/>
      <c r="AK8" s="18"/>
      <c r="AM8" s="25"/>
      <c r="AN8" s="25"/>
      <c r="AO8" s="27"/>
      <c r="AP8" s="25"/>
      <c r="AQ8" s="25"/>
      <c r="AR8" s="27"/>
      <c r="AS8" s="29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>
        <v>2000</v>
      </c>
      <c r="C9" s="27" t="s">
        <v>38</v>
      </c>
      <c r="D9" s="43" t="s">
        <v>36</v>
      </c>
      <c r="E9" s="25">
        <v>22</v>
      </c>
      <c r="F9" s="25">
        <v>0</v>
      </c>
      <c r="G9" s="27">
        <v>7</v>
      </c>
      <c r="H9" s="25">
        <v>5</v>
      </c>
      <c r="I9" s="25">
        <v>45</v>
      </c>
      <c r="J9" s="96">
        <v>0.3543307086614173</v>
      </c>
      <c r="K9" s="29"/>
      <c r="L9" s="97"/>
      <c r="M9" s="18"/>
      <c r="N9" s="18"/>
      <c r="O9" s="18"/>
      <c r="P9" s="24"/>
      <c r="Q9" s="25">
        <v>14</v>
      </c>
      <c r="R9" s="25">
        <v>0</v>
      </c>
      <c r="S9" s="27">
        <v>4</v>
      </c>
      <c r="T9" s="25">
        <v>0</v>
      </c>
      <c r="U9" s="25">
        <v>20</v>
      </c>
      <c r="V9" s="96"/>
      <c r="W9" s="29"/>
      <c r="X9" s="25"/>
      <c r="Y9" s="31"/>
      <c r="Z9" s="43"/>
      <c r="AA9" s="25"/>
      <c r="AB9" s="25"/>
      <c r="AC9" s="25"/>
      <c r="AD9" s="27"/>
      <c r="AE9" s="25"/>
      <c r="AF9" s="96"/>
      <c r="AG9" s="29"/>
      <c r="AH9" s="97"/>
      <c r="AI9" s="18"/>
      <c r="AJ9" s="18"/>
      <c r="AK9" s="18"/>
      <c r="AM9" s="25"/>
      <c r="AN9" s="25"/>
      <c r="AO9" s="27"/>
      <c r="AP9" s="25"/>
      <c r="AQ9" s="25"/>
      <c r="AR9" s="27"/>
      <c r="AS9" s="29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31"/>
      <c r="D10" s="43"/>
      <c r="E10" s="25"/>
      <c r="F10" s="25"/>
      <c r="G10" s="25"/>
      <c r="H10" s="27"/>
      <c r="I10" s="25"/>
      <c r="J10" s="96"/>
      <c r="K10" s="29"/>
      <c r="L10" s="97"/>
      <c r="M10" s="18"/>
      <c r="N10" s="18"/>
      <c r="O10" s="18"/>
      <c r="P10" s="24"/>
      <c r="Q10" s="25"/>
      <c r="R10" s="25"/>
      <c r="S10" s="27"/>
      <c r="T10" s="25"/>
      <c r="U10" s="25"/>
      <c r="V10" s="27"/>
      <c r="W10" s="29"/>
      <c r="X10" s="25">
        <v>2001</v>
      </c>
      <c r="Y10" s="25" t="s">
        <v>41</v>
      </c>
      <c r="Z10" s="43" t="s">
        <v>36</v>
      </c>
      <c r="AA10" s="25">
        <v>15</v>
      </c>
      <c r="AB10" s="25">
        <v>0</v>
      </c>
      <c r="AC10" s="25">
        <v>3</v>
      </c>
      <c r="AD10" s="25">
        <v>9</v>
      </c>
      <c r="AE10" s="25">
        <v>41</v>
      </c>
      <c r="AF10" s="54">
        <v>0.55400000000000005</v>
      </c>
      <c r="AG10" s="24">
        <v>74</v>
      </c>
      <c r="AH10" s="16"/>
      <c r="AI10" s="16"/>
      <c r="AJ10" s="16"/>
      <c r="AK10" s="18"/>
      <c r="AL10" s="24"/>
      <c r="AM10" s="25">
        <v>2</v>
      </c>
      <c r="AN10" s="25">
        <v>0</v>
      </c>
      <c r="AO10" s="25">
        <v>0</v>
      </c>
      <c r="AP10" s="25">
        <v>0</v>
      </c>
      <c r="AQ10" s="25">
        <v>6</v>
      </c>
      <c r="AR10" s="116">
        <v>0.375</v>
      </c>
      <c r="AS10" s="115">
        <v>16</v>
      </c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25"/>
      <c r="D11" s="84"/>
      <c r="E11" s="25"/>
      <c r="F11" s="2"/>
      <c r="G11" s="27"/>
      <c r="H11" s="25"/>
      <c r="I11" s="25"/>
      <c r="J11" s="54"/>
      <c r="K11" s="29"/>
      <c r="L11" s="97"/>
      <c r="M11" s="18"/>
      <c r="N11" s="18"/>
      <c r="O11" s="18"/>
      <c r="P11" s="24"/>
      <c r="Q11" s="25"/>
      <c r="R11" s="25"/>
      <c r="S11" s="27"/>
      <c r="T11" s="25"/>
      <c r="U11" s="25"/>
      <c r="V11" s="27"/>
      <c r="W11" s="29"/>
      <c r="X11" s="25"/>
      <c r="Y11" s="31"/>
      <c r="Z11" s="43"/>
      <c r="AA11" s="25"/>
      <c r="AB11" s="25"/>
      <c r="AC11" s="25"/>
      <c r="AD11" s="27"/>
      <c r="AE11" s="25"/>
      <c r="AF11" s="96"/>
      <c r="AG11" s="29"/>
      <c r="AH11" s="97"/>
      <c r="AI11" s="18"/>
      <c r="AJ11" s="18"/>
      <c r="AK11" s="18"/>
      <c r="AM11" s="25"/>
      <c r="AN11" s="25"/>
      <c r="AO11" s="27"/>
      <c r="AP11" s="25"/>
      <c r="AQ11" s="25"/>
      <c r="AR11" s="27"/>
      <c r="AS11" s="2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/>
      <c r="C12" s="31"/>
      <c r="D12" s="43"/>
      <c r="E12" s="25"/>
      <c r="F12" s="25"/>
      <c r="G12" s="25"/>
      <c r="H12" s="27"/>
      <c r="I12" s="25"/>
      <c r="J12" s="96"/>
      <c r="K12" s="29"/>
      <c r="L12" s="97"/>
      <c r="M12" s="18"/>
      <c r="N12" s="18"/>
      <c r="O12" s="18"/>
      <c r="P12" s="24"/>
      <c r="Q12" s="25"/>
      <c r="R12" s="25"/>
      <c r="S12" s="27"/>
      <c r="T12" s="25"/>
      <c r="U12" s="25"/>
      <c r="V12" s="27"/>
      <c r="W12" s="29"/>
      <c r="X12" s="25">
        <v>2007</v>
      </c>
      <c r="Y12" s="25" t="s">
        <v>58</v>
      </c>
      <c r="Z12" s="43" t="s">
        <v>36</v>
      </c>
      <c r="AA12" s="25">
        <v>1</v>
      </c>
      <c r="AB12" s="25">
        <v>0</v>
      </c>
      <c r="AC12" s="25">
        <v>0</v>
      </c>
      <c r="AD12" s="25">
        <v>0</v>
      </c>
      <c r="AE12" s="25">
        <v>4</v>
      </c>
      <c r="AF12" s="54">
        <v>0.57140000000000002</v>
      </c>
      <c r="AG12" s="24">
        <v>7</v>
      </c>
      <c r="AH12" s="16"/>
      <c r="AI12" s="18"/>
      <c r="AJ12" s="18"/>
      <c r="AK12" s="18"/>
      <c r="AM12" s="25"/>
      <c r="AN12" s="25"/>
      <c r="AO12" s="27"/>
      <c r="AP12" s="25"/>
      <c r="AQ12" s="25"/>
      <c r="AR12" s="27"/>
      <c r="AS12" s="2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22" t="s">
        <v>57</v>
      </c>
      <c r="C13" s="123"/>
      <c r="D13" s="124"/>
      <c r="E13" s="101">
        <f>SUM(E4:E12)</f>
        <v>50</v>
      </c>
      <c r="F13" s="101">
        <f>SUM(F4:F12)</f>
        <v>0</v>
      </c>
      <c r="G13" s="101">
        <f>SUM(G4:G12)</f>
        <v>10</v>
      </c>
      <c r="H13" s="101">
        <f>SUM(H4:H12)</f>
        <v>9</v>
      </c>
      <c r="I13" s="101">
        <f>SUM(I4:I12)</f>
        <v>76</v>
      </c>
      <c r="J13" s="102"/>
      <c r="K13" s="86">
        <f>SUM(K4:K12)</f>
        <v>0</v>
      </c>
      <c r="L13" s="22"/>
      <c r="M13" s="20"/>
      <c r="N13" s="103"/>
      <c r="O13" s="104"/>
      <c r="P13" s="24"/>
      <c r="Q13" s="101">
        <f>SUM(Q4:Q12)</f>
        <v>14</v>
      </c>
      <c r="R13" s="101">
        <f>SUM(R4:R12)</f>
        <v>0</v>
      </c>
      <c r="S13" s="101">
        <f>SUM(S4:S12)</f>
        <v>4</v>
      </c>
      <c r="T13" s="101">
        <f>SUM(T4:T12)</f>
        <v>0</v>
      </c>
      <c r="U13" s="101">
        <f>SUM(U4:U12)</f>
        <v>20</v>
      </c>
      <c r="V13" s="42">
        <v>0</v>
      </c>
      <c r="W13" s="86">
        <f>SUM(W4:W12)</f>
        <v>0</v>
      </c>
      <c r="X13" s="16" t="s">
        <v>57</v>
      </c>
      <c r="Y13" s="17"/>
      <c r="Z13" s="15"/>
      <c r="AA13" s="101">
        <f>SUM(AA4:AA12)</f>
        <v>16</v>
      </c>
      <c r="AB13" s="101">
        <f>SUM(AB4:AB12)</f>
        <v>0</v>
      </c>
      <c r="AC13" s="101">
        <f>SUM(AC4:AC12)</f>
        <v>3</v>
      </c>
      <c r="AD13" s="101">
        <f>SUM(AD4:AD12)</f>
        <v>9</v>
      </c>
      <c r="AE13" s="101">
        <f>SUM(AE4:AE12)</f>
        <v>45</v>
      </c>
      <c r="AF13" s="102">
        <f>PRODUCT(AE13/AG13)</f>
        <v>0.55555555555555558</v>
      </c>
      <c r="AG13" s="86">
        <f>SUM(AG4:AG12)</f>
        <v>81</v>
      </c>
      <c r="AH13" s="22"/>
      <c r="AI13" s="20"/>
      <c r="AJ13" s="103"/>
      <c r="AK13" s="104"/>
      <c r="AL13" s="24"/>
      <c r="AM13" s="101">
        <f>SUM(AM4:AM12)</f>
        <v>2</v>
      </c>
      <c r="AN13" s="101">
        <f>SUM(AN4:AN12)</f>
        <v>0</v>
      </c>
      <c r="AO13" s="101">
        <f>SUM(AO4:AO12)</f>
        <v>0</v>
      </c>
      <c r="AP13" s="101">
        <f>SUM(AP4:AP12)</f>
        <v>0</v>
      </c>
      <c r="AQ13" s="101">
        <f>SUM(AQ4:AQ12)</f>
        <v>6</v>
      </c>
      <c r="AR13" s="102">
        <f>PRODUCT(AQ13/AS13)</f>
        <v>0.375</v>
      </c>
      <c r="AS13" s="95">
        <f>SUM(AS4:AS12)</f>
        <v>16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29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29"/>
      <c r="X14" s="45"/>
      <c r="Y14" s="45"/>
      <c r="Z14" s="45"/>
      <c r="AA14" s="45"/>
      <c r="AB14" s="45"/>
      <c r="AC14" s="45"/>
      <c r="AD14" s="45"/>
      <c r="AE14" s="45"/>
      <c r="AF14" s="46"/>
      <c r="AG14" s="29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2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07" t="s">
        <v>56</v>
      </c>
      <c r="C15" s="108"/>
      <c r="D15" s="109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62</v>
      </c>
      <c r="O15" s="18" t="s">
        <v>63</v>
      </c>
      <c r="Q15" s="48"/>
      <c r="R15" s="48" t="s">
        <v>35</v>
      </c>
      <c r="S15" s="48"/>
      <c r="T15" s="45" t="s">
        <v>37</v>
      </c>
      <c r="U15" s="24"/>
      <c r="V15" s="29"/>
      <c r="W15" s="29"/>
      <c r="X15" s="106"/>
      <c r="Y15" s="106"/>
      <c r="Z15" s="106"/>
      <c r="AA15" s="106"/>
      <c r="AB15" s="106"/>
      <c r="AC15" s="45"/>
      <c r="AD15" s="45"/>
      <c r="AE15" s="45"/>
      <c r="AF15" s="45"/>
      <c r="AG15" s="45"/>
      <c r="AH15" s="45"/>
      <c r="AI15" s="45"/>
      <c r="AJ15" s="45"/>
      <c r="AK15" s="45"/>
      <c r="AM15" s="29"/>
      <c r="AN15" s="106"/>
      <c r="AO15" s="106"/>
      <c r="AP15" s="106"/>
      <c r="AQ15" s="106"/>
      <c r="AR15" s="106"/>
      <c r="AS15" s="106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11</v>
      </c>
      <c r="C16" s="12"/>
      <c r="D16" s="52"/>
      <c r="E16" s="110">
        <v>1</v>
      </c>
      <c r="F16" s="110">
        <v>0</v>
      </c>
      <c r="G16" s="110">
        <v>0</v>
      </c>
      <c r="H16" s="110">
        <v>1</v>
      </c>
      <c r="I16" s="110">
        <v>3</v>
      </c>
      <c r="J16" s="125">
        <v>0.5</v>
      </c>
      <c r="K16" s="45">
        <f>PRODUCT(I16/J16)</f>
        <v>6</v>
      </c>
      <c r="L16" s="111">
        <f>PRODUCT((F16+G16)/E16)</f>
        <v>0</v>
      </c>
      <c r="M16" s="111">
        <f>PRODUCT(H16/E16)</f>
        <v>1</v>
      </c>
      <c r="N16" s="111">
        <f>PRODUCT((F16+G16+H16)/E16)</f>
        <v>1</v>
      </c>
      <c r="O16" s="111">
        <f>PRODUCT(I16/E16)</f>
        <v>3</v>
      </c>
      <c r="Q16" s="48"/>
      <c r="R16" s="48"/>
      <c r="S16" s="48"/>
      <c r="T16" s="45"/>
      <c r="U16" s="45"/>
      <c r="V16" s="45"/>
      <c r="W16" s="45"/>
      <c r="X16" s="48"/>
      <c r="Y16" s="48"/>
      <c r="Z16" s="48"/>
      <c r="AA16" s="48"/>
      <c r="AB16" s="48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98" t="s">
        <v>46</v>
      </c>
      <c r="C17" s="99"/>
      <c r="D17" s="100"/>
      <c r="E17" s="110">
        <f>PRODUCT(E13+Q13)</f>
        <v>64</v>
      </c>
      <c r="F17" s="110">
        <f>PRODUCT(F13+R13)</f>
        <v>0</v>
      </c>
      <c r="G17" s="110">
        <f>PRODUCT(G13+S13)</f>
        <v>14</v>
      </c>
      <c r="H17" s="110">
        <f>PRODUCT(H13+T13)</f>
        <v>9</v>
      </c>
      <c r="I17" s="110">
        <f>PRODUCT(I13+U13)</f>
        <v>96</v>
      </c>
      <c r="J17" s="125"/>
      <c r="K17" s="45"/>
      <c r="L17" s="111">
        <f>PRODUCT((F17+G17)/E17)</f>
        <v>0.21875</v>
      </c>
      <c r="M17" s="111">
        <f>PRODUCT(H17/E17)</f>
        <v>0.140625</v>
      </c>
      <c r="N17" s="111">
        <f>PRODUCT((F17+G17+H17)/E17)</f>
        <v>0.359375</v>
      </c>
      <c r="O17" s="111">
        <f>PRODUCT(I17/E17)</f>
        <v>1.5</v>
      </c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39" t="s">
        <v>55</v>
      </c>
      <c r="C18" s="105"/>
      <c r="D18" s="40"/>
      <c r="E18" s="110">
        <f>PRODUCT(AA13+AM13)</f>
        <v>18</v>
      </c>
      <c r="F18" s="110">
        <f>PRODUCT(AB13+AN13)</f>
        <v>0</v>
      </c>
      <c r="G18" s="110">
        <f>PRODUCT(AC13+AO13)</f>
        <v>3</v>
      </c>
      <c r="H18" s="110">
        <f>PRODUCT(AD13+AP13)</f>
        <v>9</v>
      </c>
      <c r="I18" s="110">
        <f>PRODUCT(AE13+AQ13)</f>
        <v>51</v>
      </c>
      <c r="J18" s="125">
        <f>PRODUCT(I18/K18)</f>
        <v>0.52577319587628868</v>
      </c>
      <c r="K18" s="24">
        <f>PRODUCT(AG13+AS13)</f>
        <v>97</v>
      </c>
      <c r="L18" s="111">
        <f>PRODUCT((F18+G18)/E18)</f>
        <v>0.16666666666666666</v>
      </c>
      <c r="M18" s="111">
        <f>PRODUCT(H18/E18)</f>
        <v>0.5</v>
      </c>
      <c r="N18" s="111">
        <f>PRODUCT((F18+G18+H18)/E18)</f>
        <v>0.66666666666666663</v>
      </c>
      <c r="O18" s="111">
        <f>PRODUCT(I18/E18)</f>
        <v>2.8333333333333335</v>
      </c>
      <c r="Q18" s="48"/>
      <c r="R18" s="48"/>
      <c r="S18" s="45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5"/>
      <c r="AE18" s="45"/>
      <c r="AF18" s="45"/>
      <c r="AG18" s="45"/>
      <c r="AH18" s="45"/>
      <c r="AI18" s="45"/>
      <c r="AJ18" s="45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12" t="s">
        <v>57</v>
      </c>
      <c r="C19" s="113"/>
      <c r="D19" s="114"/>
      <c r="E19" s="110">
        <f>SUM(E16:E18)</f>
        <v>83</v>
      </c>
      <c r="F19" s="110">
        <f t="shared" ref="F19:I19" si="0">SUM(F16:F18)</f>
        <v>0</v>
      </c>
      <c r="G19" s="110">
        <f t="shared" si="0"/>
        <v>17</v>
      </c>
      <c r="H19" s="110">
        <f t="shared" si="0"/>
        <v>19</v>
      </c>
      <c r="I19" s="110">
        <f t="shared" si="0"/>
        <v>150</v>
      </c>
      <c r="J19" s="125"/>
      <c r="K19" s="45">
        <f>SUM(K16:K18)</f>
        <v>103</v>
      </c>
      <c r="L19" s="111">
        <f>PRODUCT((F19+G19)/E19)</f>
        <v>0.20481927710843373</v>
      </c>
      <c r="M19" s="111">
        <f>PRODUCT(H19/E19)</f>
        <v>0.2289156626506024</v>
      </c>
      <c r="N19" s="111">
        <f>PRODUCT((F19+G19+H19)/E19)</f>
        <v>0.43373493975903615</v>
      </c>
      <c r="O19" s="111">
        <f>PRODUCT(I19/E19)</f>
        <v>1.8072289156626506</v>
      </c>
      <c r="Q19" s="24"/>
      <c r="R19" s="24"/>
      <c r="S19" s="24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5"/>
      <c r="AH92" s="45"/>
      <c r="AI92" s="45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5"/>
      <c r="AH93" s="45"/>
      <c r="AI93" s="45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5"/>
      <c r="AH94" s="45"/>
      <c r="AI94" s="45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5"/>
      <c r="AH95" s="45"/>
      <c r="AI95" s="45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5"/>
      <c r="AH96" s="45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5"/>
      <c r="AH97" s="45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5"/>
      <c r="AH98" s="45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5"/>
      <c r="AD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5"/>
      <c r="AD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5"/>
      <c r="AD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24"/>
      <c r="U175" s="24"/>
      <c r="V175" s="24"/>
      <c r="AC175" s="45"/>
      <c r="AD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24"/>
      <c r="U176" s="24"/>
      <c r="V176" s="24"/>
      <c r="AC176" s="45"/>
      <c r="AD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5"/>
      <c r="AI178" s="45"/>
      <c r="AJ178" s="45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AH179" s="45"/>
      <c r="AI179" s="45"/>
      <c r="AJ179" s="45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AH180" s="45"/>
      <c r="AI180" s="45"/>
      <c r="AJ180" s="45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AH181" s="45"/>
      <c r="AI181" s="45"/>
      <c r="AJ181" s="45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AH182" s="45"/>
      <c r="AI182" s="45"/>
      <c r="AJ182" s="45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AH183" s="45"/>
      <c r="AI183" s="45"/>
      <c r="AJ183" s="45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AH184" s="24"/>
      <c r="AI184" s="24"/>
      <c r="AJ184" s="24"/>
      <c r="AK184" s="24"/>
      <c r="AL184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2018-09-03T21:09:13Z</dcterms:modified>
</cp:coreProperties>
</file>