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9" i="2" l="1"/>
  <c r="K8" i="2"/>
  <c r="K7" i="2"/>
  <c r="K5" i="2"/>
  <c r="K4" i="2"/>
  <c r="V10" i="2"/>
  <c r="O14" i="2"/>
  <c r="N14" i="2"/>
  <c r="M14" i="2"/>
  <c r="L14" i="2"/>
  <c r="AS10" i="2"/>
  <c r="AQ10" i="2"/>
  <c r="AP10" i="2"/>
  <c r="AO10" i="2"/>
  <c r="AN10" i="2"/>
  <c r="AM10" i="2"/>
  <c r="AG10" i="2"/>
  <c r="K15" i="2" s="1"/>
  <c r="AE10" i="2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I10" i="2"/>
  <c r="I14" i="2" s="1"/>
  <c r="H10" i="2"/>
  <c r="H14" i="2" s="1"/>
  <c r="G10" i="2"/>
  <c r="G14" i="2" s="1"/>
  <c r="F10" i="2"/>
  <c r="F14" i="2" s="1"/>
  <c r="E10" i="2"/>
  <c r="E14" i="2" s="1"/>
  <c r="E16" i="2" s="1"/>
  <c r="K10" i="2" l="1"/>
  <c r="K14" i="2" s="1"/>
  <c r="K16" i="2" s="1"/>
  <c r="I15" i="2"/>
  <c r="O15" i="2" s="1"/>
  <c r="G16" i="2"/>
  <c r="F15" i="2"/>
  <c r="F16" i="2" s="1"/>
  <c r="H15" i="2"/>
  <c r="H16" i="2" s="1"/>
  <c r="M16" i="2" s="1"/>
  <c r="I16" i="2"/>
  <c r="J15" i="2"/>
  <c r="AF10" i="2"/>
  <c r="J14" i="2" l="1"/>
  <c r="J10" i="2"/>
  <c r="M15" i="2"/>
  <c r="N15" i="2"/>
  <c r="L15" i="2"/>
  <c r="N16" i="2"/>
  <c r="L16" i="2"/>
  <c r="O16" i="2"/>
  <c r="J16" i="2"/>
</calcChain>
</file>

<file path=xl/sharedStrings.xml><?xml version="1.0" encoding="utf-8"?>
<sst xmlns="http://schemas.openxmlformats.org/spreadsheetml/2006/main" count="89" uniqueCount="40">
  <si>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</si>
  <si>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</si>
  <si>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</si>
  <si>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</si>
  <si>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</si>
  <si>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</si>
  <si>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</si>
  <si>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</si>
  <si>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</si>
  <si>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</si>
  <si>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</si>
  <si>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</si>
  <si>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</si>
  <si>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HP = Haminan Palloilijat  (1928)</t>
  </si>
  <si>
    <t>YKKÖSPESIS</t>
  </si>
  <si>
    <t>13.</t>
  </si>
  <si>
    <t>SuPo</t>
  </si>
  <si>
    <t>HaPe</t>
  </si>
  <si>
    <t>12.</t>
  </si>
  <si>
    <t>Topi Hardén</t>
  </si>
  <si>
    <t>HaPe = Hamina Pesis  (2003)</t>
  </si>
  <si>
    <t>HP</t>
  </si>
  <si>
    <t>9.</t>
  </si>
  <si>
    <t>8.</t>
  </si>
  <si>
    <t>HaPe  2</t>
  </si>
  <si>
    <t>1.11.1984</t>
  </si>
  <si>
    <t>SuPo = Summan Ponnistus  (1906),  kasvattajaseura</t>
  </si>
  <si>
    <t>LMV</t>
  </si>
  <si>
    <t>LMV = Lahden Mailaveikot  (1929)</t>
  </si>
  <si>
    <t xml:space="preserve">HP 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</si>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</sst>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60"/>
      <c r="D2" s="61"/>
      <c r="E2" s="8" t="s">
        <v>7</v>
      </c>
      <c r="F2" s="9"/>
      <c r="G2" s="9"/>
      <c r="H2" s="9"/>
      <c r="I2" s="15"/>
      <c r="J2" s="10"/>
      <c r="K2" s="34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62" t="s">
        <v>31</v>
      </c>
      <c r="Y2" s="63"/>
      <c r="Z2" s="38"/>
      <c r="AA2" s="8" t="s">
        <v>7</v>
      </c>
      <c r="AB2" s="9"/>
      <c r="AC2" s="9"/>
      <c r="AD2" s="9"/>
      <c r="AE2" s="15"/>
      <c r="AF2" s="10"/>
      <c r="AG2" s="34"/>
      <c r="AH2" s="17" t="s">
        <v>37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2002</v>
      </c>
      <c r="C4" s="33" t="s">
        <v>15</v>
      </c>
      <c r="D4" s="40" t="s">
        <v>16</v>
      </c>
      <c r="E4" s="22">
        <v>7</v>
      </c>
      <c r="F4" s="22">
        <v>0</v>
      </c>
      <c r="G4" s="22">
        <v>3</v>
      </c>
      <c r="H4" s="22">
        <v>0</v>
      </c>
      <c r="I4" s="22">
        <v>7</v>
      </c>
      <c r="J4" s="41">
        <v>0.5</v>
      </c>
      <c r="K4" s="18">
        <f>PRODUCT(I4/J4)</f>
        <v>14</v>
      </c>
      <c r="L4" s="11"/>
      <c r="M4" s="11"/>
      <c r="N4" s="11"/>
      <c r="O4" s="13"/>
      <c r="P4" s="18"/>
      <c r="Q4" s="22"/>
      <c r="R4" s="22"/>
      <c r="S4" s="22"/>
      <c r="T4" s="22"/>
      <c r="U4" s="22"/>
      <c r="V4" s="35"/>
      <c r="W4" s="1"/>
      <c r="X4" s="22">
        <v>2002</v>
      </c>
      <c r="Y4" s="22" t="s">
        <v>22</v>
      </c>
      <c r="Z4" s="40" t="s">
        <v>21</v>
      </c>
      <c r="AA4" s="22">
        <v>15</v>
      </c>
      <c r="AB4" s="22">
        <v>0</v>
      </c>
      <c r="AC4" s="22">
        <v>23</v>
      </c>
      <c r="AD4" s="22">
        <v>1</v>
      </c>
      <c r="AE4" s="22">
        <v>34</v>
      </c>
      <c r="AF4" s="68">
        <v>0.44729999999999998</v>
      </c>
      <c r="AG4" s="18">
        <v>76</v>
      </c>
      <c r="AH4" s="11"/>
      <c r="AI4" s="13"/>
      <c r="AJ4" s="13"/>
      <c r="AK4" s="13"/>
      <c r="AL4" s="18"/>
      <c r="AM4" s="22"/>
      <c r="AN4" s="22"/>
      <c r="AO4" s="33"/>
      <c r="AP4" s="22"/>
      <c r="AQ4" s="22"/>
      <c r="AR4" s="33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2003</v>
      </c>
      <c r="C5" s="33" t="s">
        <v>15</v>
      </c>
      <c r="D5" s="40" t="s">
        <v>16</v>
      </c>
      <c r="E5" s="22">
        <v>1</v>
      </c>
      <c r="F5" s="22">
        <v>0</v>
      </c>
      <c r="G5" s="33">
        <v>0</v>
      </c>
      <c r="H5" s="22">
        <v>0</v>
      </c>
      <c r="I5" s="22">
        <v>1</v>
      </c>
      <c r="J5" s="41">
        <v>0.33333333333333331</v>
      </c>
      <c r="K5" s="18">
        <f>PRODUCT(I5/J5)</f>
        <v>3</v>
      </c>
      <c r="L5" s="11"/>
      <c r="M5" s="11"/>
      <c r="N5" s="11"/>
      <c r="O5" s="13"/>
      <c r="P5" s="18"/>
      <c r="Q5" s="22"/>
      <c r="R5" s="22"/>
      <c r="S5" s="22"/>
      <c r="T5" s="22"/>
      <c r="U5" s="22"/>
      <c r="V5" s="35"/>
      <c r="W5" s="1"/>
      <c r="X5" s="22">
        <v>2003</v>
      </c>
      <c r="Y5" s="22" t="s">
        <v>23</v>
      </c>
      <c r="Z5" s="40" t="s">
        <v>29</v>
      </c>
      <c r="AA5" s="22">
        <v>18</v>
      </c>
      <c r="AB5" s="22">
        <v>1</v>
      </c>
      <c r="AC5" s="22">
        <v>26</v>
      </c>
      <c r="AD5" s="22">
        <v>3</v>
      </c>
      <c r="AE5" s="22">
        <v>46</v>
      </c>
      <c r="AF5" s="68">
        <v>0.46</v>
      </c>
      <c r="AG5" s="18">
        <v>100</v>
      </c>
      <c r="AH5" s="11"/>
      <c r="AI5" s="13"/>
      <c r="AJ5" s="13"/>
      <c r="AK5" s="13"/>
      <c r="AM5" s="22"/>
      <c r="AN5" s="22"/>
      <c r="AO5" s="33"/>
      <c r="AP5" s="22"/>
      <c r="AQ5" s="22"/>
      <c r="AR5" s="33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0"/>
      <c r="E6" s="22"/>
      <c r="F6" s="22"/>
      <c r="G6" s="22"/>
      <c r="H6" s="33"/>
      <c r="I6" s="22"/>
      <c r="J6" s="41"/>
      <c r="K6" s="21"/>
      <c r="L6" s="42"/>
      <c r="M6" s="11"/>
      <c r="N6" s="11"/>
      <c r="O6" s="13"/>
      <c r="P6" s="18"/>
      <c r="Q6" s="22"/>
      <c r="R6" s="22"/>
      <c r="S6" s="22"/>
      <c r="T6" s="22"/>
      <c r="U6" s="22"/>
      <c r="V6" s="35"/>
      <c r="W6" s="1"/>
      <c r="X6" s="22">
        <v>2004</v>
      </c>
      <c r="Y6" s="22" t="s">
        <v>22</v>
      </c>
      <c r="Z6" s="40" t="s">
        <v>24</v>
      </c>
      <c r="AA6" s="22">
        <v>14</v>
      </c>
      <c r="AB6" s="22">
        <v>1</v>
      </c>
      <c r="AC6" s="22">
        <v>25</v>
      </c>
      <c r="AD6" s="22">
        <v>2</v>
      </c>
      <c r="AE6" s="22">
        <v>32</v>
      </c>
      <c r="AF6" s="68">
        <v>0.5</v>
      </c>
      <c r="AG6" s="18">
        <v>64</v>
      </c>
      <c r="AH6" s="13" t="s">
        <v>23</v>
      </c>
      <c r="AI6" s="13"/>
      <c r="AJ6" s="13"/>
      <c r="AK6" s="13"/>
      <c r="AM6" s="22"/>
      <c r="AN6" s="22"/>
      <c r="AO6" s="33"/>
      <c r="AP6" s="22"/>
      <c r="AQ6" s="22"/>
      <c r="AR6" s="33"/>
      <c r="AS6" s="2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33" t="s">
        <v>15</v>
      </c>
      <c r="D7" s="40" t="s">
        <v>17</v>
      </c>
      <c r="E7" s="22">
        <v>6</v>
      </c>
      <c r="F7" s="22">
        <v>0</v>
      </c>
      <c r="G7" s="33">
        <v>3</v>
      </c>
      <c r="H7" s="22">
        <v>1</v>
      </c>
      <c r="I7" s="22">
        <v>6</v>
      </c>
      <c r="J7" s="41">
        <v>0.28599999999999998</v>
      </c>
      <c r="K7" s="18">
        <f>PRODUCT(I7/J7)</f>
        <v>20.97902097902098</v>
      </c>
      <c r="L7" s="42"/>
      <c r="M7" s="13"/>
      <c r="N7" s="13"/>
      <c r="O7" s="13"/>
      <c r="P7" s="18"/>
      <c r="Q7" s="22">
        <v>3</v>
      </c>
      <c r="R7" s="22">
        <v>0</v>
      </c>
      <c r="S7" s="22">
        <v>2</v>
      </c>
      <c r="T7" s="22">
        <v>0</v>
      </c>
      <c r="U7" s="22">
        <v>6</v>
      </c>
      <c r="V7" s="41">
        <v>0.54600000000000004</v>
      </c>
      <c r="W7" s="21">
        <v>11</v>
      </c>
      <c r="X7" s="22">
        <v>2005</v>
      </c>
      <c r="Y7" s="22" t="s">
        <v>22</v>
      </c>
      <c r="Z7" s="40" t="s">
        <v>27</v>
      </c>
      <c r="AA7" s="22">
        <v>8</v>
      </c>
      <c r="AB7" s="22">
        <v>1</v>
      </c>
      <c r="AC7" s="22">
        <v>12</v>
      </c>
      <c r="AD7" s="22">
        <v>4</v>
      </c>
      <c r="AE7" s="22">
        <v>25</v>
      </c>
      <c r="AF7" s="68">
        <v>0.49009999999999998</v>
      </c>
      <c r="AG7" s="18">
        <v>51</v>
      </c>
      <c r="AH7" s="11"/>
      <c r="AI7" s="13"/>
      <c r="AJ7" s="13"/>
      <c r="AK7" s="13"/>
      <c r="AM7" s="22"/>
      <c r="AN7" s="22"/>
      <c r="AO7" s="33"/>
      <c r="AP7" s="22"/>
      <c r="AQ7" s="22"/>
      <c r="AR7" s="33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2006</v>
      </c>
      <c r="C8" s="33" t="s">
        <v>18</v>
      </c>
      <c r="D8" s="40" t="s">
        <v>17</v>
      </c>
      <c r="E8" s="22">
        <v>14</v>
      </c>
      <c r="F8" s="22">
        <v>0</v>
      </c>
      <c r="G8" s="33">
        <v>9</v>
      </c>
      <c r="H8" s="22">
        <v>3</v>
      </c>
      <c r="I8" s="22">
        <v>16</v>
      </c>
      <c r="J8" s="41">
        <v>0.34799999999999998</v>
      </c>
      <c r="K8" s="18">
        <f>PRODUCT(I8/J8)</f>
        <v>45.977011494252878</v>
      </c>
      <c r="L8" s="42"/>
      <c r="M8" s="13"/>
      <c r="N8" s="13"/>
      <c r="O8" s="13"/>
      <c r="P8" s="18"/>
      <c r="Q8" s="22"/>
      <c r="R8" s="22"/>
      <c r="S8" s="33"/>
      <c r="T8" s="22"/>
      <c r="U8" s="22"/>
      <c r="V8" s="33"/>
      <c r="W8" s="21"/>
      <c r="X8" s="22"/>
      <c r="Y8" s="23"/>
      <c r="Z8" s="40"/>
      <c r="AA8" s="22"/>
      <c r="AB8" s="22"/>
      <c r="AC8" s="22"/>
      <c r="AD8" s="33"/>
      <c r="AE8" s="22"/>
      <c r="AF8" s="41"/>
      <c r="AG8" s="21"/>
      <c r="AH8" s="42"/>
      <c r="AI8" s="13"/>
      <c r="AJ8" s="13"/>
      <c r="AK8" s="13"/>
      <c r="AM8" s="22"/>
      <c r="AN8" s="22"/>
      <c r="AO8" s="33"/>
      <c r="AP8" s="22"/>
      <c r="AQ8" s="22"/>
      <c r="AR8" s="33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>
        <v>2007</v>
      </c>
      <c r="C9" s="33" t="s">
        <v>15</v>
      </c>
      <c r="D9" s="40" t="s">
        <v>17</v>
      </c>
      <c r="E9" s="22">
        <v>19</v>
      </c>
      <c r="F9" s="22">
        <v>0</v>
      </c>
      <c r="G9" s="22">
        <v>3</v>
      </c>
      <c r="H9" s="22">
        <v>8</v>
      </c>
      <c r="I9" s="22">
        <v>32</v>
      </c>
      <c r="J9" s="41">
        <v>0.42699999999999999</v>
      </c>
      <c r="K9" s="18">
        <f>PRODUCT(I9/J9)</f>
        <v>74.941451990632316</v>
      </c>
      <c r="L9" s="42"/>
      <c r="M9" s="13"/>
      <c r="N9" s="13"/>
      <c r="O9" s="13"/>
      <c r="P9" s="18"/>
      <c r="Q9" s="22">
        <v>2</v>
      </c>
      <c r="R9" s="22">
        <v>0</v>
      </c>
      <c r="S9" s="22">
        <v>0</v>
      </c>
      <c r="T9" s="22">
        <v>0</v>
      </c>
      <c r="U9" s="22">
        <v>3</v>
      </c>
      <c r="V9" s="41">
        <v>0.5</v>
      </c>
      <c r="W9" s="21">
        <v>6</v>
      </c>
      <c r="X9" s="22"/>
      <c r="Y9" s="23"/>
      <c r="Z9" s="40"/>
      <c r="AA9" s="22"/>
      <c r="AB9" s="22"/>
      <c r="AC9" s="22"/>
      <c r="AD9" s="33"/>
      <c r="AE9" s="22"/>
      <c r="AF9" s="41"/>
      <c r="AG9" s="21"/>
      <c r="AH9" s="42"/>
      <c r="AI9" s="13"/>
      <c r="AJ9" s="13"/>
      <c r="AK9" s="13"/>
      <c r="AM9" s="22"/>
      <c r="AN9" s="22"/>
      <c r="AO9" s="33"/>
      <c r="AP9" s="22"/>
      <c r="AQ9" s="22"/>
      <c r="AR9" s="33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64" t="s">
        <v>34</v>
      </c>
      <c r="C10" s="65"/>
      <c r="D10" s="66"/>
      <c r="E10" s="46">
        <f>SUM(E4:E9)</f>
        <v>47</v>
      </c>
      <c r="F10" s="46">
        <f>SUM(F4:F9)</f>
        <v>0</v>
      </c>
      <c r="G10" s="46">
        <f>SUM(G4:G9)</f>
        <v>18</v>
      </c>
      <c r="H10" s="46">
        <f>SUM(H4:H9)</f>
        <v>12</v>
      </c>
      <c r="I10" s="46">
        <f>SUM(I4:I9)</f>
        <v>62</v>
      </c>
      <c r="J10" s="47">
        <f>PRODUCT(I10/K10)</f>
        <v>0.39018868177289112</v>
      </c>
      <c r="K10" s="34">
        <f>SUM(K4:K9)</f>
        <v>158.89748446390618</v>
      </c>
      <c r="L10" s="17"/>
      <c r="M10" s="15"/>
      <c r="N10" s="48"/>
      <c r="O10" s="49"/>
      <c r="P10" s="18"/>
      <c r="Q10" s="46">
        <f>SUM(Q4:Q9)</f>
        <v>5</v>
      </c>
      <c r="R10" s="46">
        <f>SUM(R4:R9)</f>
        <v>0</v>
      </c>
      <c r="S10" s="46">
        <f>SUM(S4:S9)</f>
        <v>2</v>
      </c>
      <c r="T10" s="46">
        <f>SUM(T4:T9)</f>
        <v>0</v>
      </c>
      <c r="U10" s="46">
        <f>SUM(U4:U9)</f>
        <v>9</v>
      </c>
      <c r="V10" s="47">
        <f>PRODUCT(U10/W10)</f>
        <v>0.52941176470588236</v>
      </c>
      <c r="W10" s="34">
        <f>SUM(W4:W9)</f>
        <v>17</v>
      </c>
      <c r="X10" s="11" t="s">
        <v>34</v>
      </c>
      <c r="Y10" s="12"/>
      <c r="Z10" s="10"/>
      <c r="AA10" s="46">
        <f>SUM(AA4:AA9)</f>
        <v>55</v>
      </c>
      <c r="AB10" s="46">
        <f>SUM(AB4:AB9)</f>
        <v>3</v>
      </c>
      <c r="AC10" s="46">
        <f>SUM(AC4:AC9)</f>
        <v>86</v>
      </c>
      <c r="AD10" s="46">
        <f>SUM(AD4:AD9)</f>
        <v>10</v>
      </c>
      <c r="AE10" s="46">
        <f>SUM(AE4:AE9)</f>
        <v>137</v>
      </c>
      <c r="AF10" s="47">
        <f>PRODUCT(AE10/AG10)</f>
        <v>0.47079037800687284</v>
      </c>
      <c r="AG10" s="34">
        <f>SUM(AG4:AG9)</f>
        <v>291</v>
      </c>
      <c r="AH10" s="17"/>
      <c r="AI10" s="15"/>
      <c r="AJ10" s="48"/>
      <c r="AK10" s="49"/>
      <c r="AL10" s="18"/>
      <c r="AM10" s="46">
        <f>SUM(AM4:AM9)</f>
        <v>0</v>
      </c>
      <c r="AN10" s="46">
        <f>SUM(AN4:AN9)</f>
        <v>0</v>
      </c>
      <c r="AO10" s="46">
        <f>SUM(AO4:AO9)</f>
        <v>0</v>
      </c>
      <c r="AP10" s="46">
        <f>SUM(AP4:AP9)</f>
        <v>0</v>
      </c>
      <c r="AQ10" s="46">
        <f>SUM(AQ4:AQ9)</f>
        <v>0</v>
      </c>
      <c r="AR10" s="24">
        <v>0</v>
      </c>
      <c r="AS10" s="39">
        <f>SUM(AS4:AS9)</f>
        <v>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1"/>
      <c r="L11" s="18"/>
      <c r="M11" s="18"/>
      <c r="N11" s="18"/>
      <c r="O11" s="18"/>
      <c r="P11" s="25"/>
      <c r="Q11" s="25"/>
      <c r="R11" s="27"/>
      <c r="S11" s="25"/>
      <c r="T11" s="25"/>
      <c r="U11" s="18"/>
      <c r="V11" s="18"/>
      <c r="W11" s="21"/>
      <c r="X11" s="25"/>
      <c r="Y11" s="25"/>
      <c r="Z11" s="25"/>
      <c r="AA11" s="25"/>
      <c r="AB11" s="25"/>
      <c r="AC11" s="25"/>
      <c r="AD11" s="25"/>
      <c r="AE11" s="25"/>
      <c r="AF11" s="26"/>
      <c r="AG11" s="21"/>
      <c r="AH11" s="18"/>
      <c r="AI11" s="18"/>
      <c r="AJ11" s="18"/>
      <c r="AK11" s="18"/>
      <c r="AL11" s="25"/>
      <c r="AM11" s="25"/>
      <c r="AN11" s="27"/>
      <c r="AO11" s="25"/>
      <c r="AP11" s="25"/>
      <c r="AQ11" s="18"/>
      <c r="AR11" s="18"/>
      <c r="AS11" s="2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1" t="s">
        <v>32</v>
      </c>
      <c r="C12" s="52"/>
      <c r="D12" s="53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38</v>
      </c>
      <c r="O12" s="13" t="s">
        <v>39</v>
      </c>
      <c r="Q12" s="27"/>
      <c r="R12" s="27" t="s">
        <v>12</v>
      </c>
      <c r="S12" s="27"/>
      <c r="T12" s="25" t="s">
        <v>26</v>
      </c>
      <c r="U12" s="18"/>
      <c r="V12" s="21"/>
      <c r="W12" s="21"/>
      <c r="X12" s="50"/>
      <c r="Y12" s="50"/>
      <c r="Z12" s="50"/>
      <c r="AA12" s="50"/>
      <c r="AB12" s="50"/>
      <c r="AC12" s="25"/>
      <c r="AD12" s="25"/>
      <c r="AE12" s="25"/>
      <c r="AF12" s="25"/>
      <c r="AG12" s="25"/>
      <c r="AH12" s="25"/>
      <c r="AI12" s="25"/>
      <c r="AJ12" s="25"/>
      <c r="AK12" s="25"/>
      <c r="AM12" s="21"/>
      <c r="AN12" s="50"/>
      <c r="AO12" s="50"/>
      <c r="AP12" s="50"/>
      <c r="AQ12" s="50"/>
      <c r="AR12" s="50"/>
      <c r="AS12" s="50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8" t="s">
        <v>33</v>
      </c>
      <c r="C13" s="7"/>
      <c r="D13" s="29"/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67">
        <v>0</v>
      </c>
      <c r="K13" s="25">
        <v>0</v>
      </c>
      <c r="L13" s="56">
        <v>0</v>
      </c>
      <c r="M13" s="56">
        <v>0</v>
      </c>
      <c r="N13" s="56">
        <v>0</v>
      </c>
      <c r="O13" s="56">
        <v>0</v>
      </c>
      <c r="Q13" s="27"/>
      <c r="R13" s="27"/>
      <c r="S13" s="27"/>
      <c r="T13" s="25" t="s">
        <v>13</v>
      </c>
      <c r="U13" s="25"/>
      <c r="V13" s="25"/>
      <c r="W13" s="25"/>
      <c r="X13" s="27"/>
      <c r="Y13" s="27"/>
      <c r="Z13" s="27"/>
      <c r="AA13" s="27"/>
      <c r="AB13" s="27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7"/>
      <c r="AO13" s="27"/>
      <c r="AP13" s="27"/>
      <c r="AQ13" s="27"/>
      <c r="AR13" s="27"/>
      <c r="AS13" s="27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43" t="s">
        <v>14</v>
      </c>
      <c r="C14" s="44"/>
      <c r="D14" s="45"/>
      <c r="E14" s="55">
        <f>PRODUCT(E10+Q10)</f>
        <v>52</v>
      </c>
      <c r="F14" s="55">
        <f>PRODUCT(F10+R10)</f>
        <v>0</v>
      </c>
      <c r="G14" s="55">
        <f>PRODUCT(G10+S10)</f>
        <v>20</v>
      </c>
      <c r="H14" s="55">
        <f>PRODUCT(H10+T10)</f>
        <v>12</v>
      </c>
      <c r="I14" s="55">
        <f>PRODUCT(I10+U10)</f>
        <v>71</v>
      </c>
      <c r="J14" s="67">
        <f>PRODUCT(I14/K14)</f>
        <v>0.40364420341991336</v>
      </c>
      <c r="K14" s="25">
        <f>PRODUCT(K10+W10)</f>
        <v>175.89748446390618</v>
      </c>
      <c r="L14" s="56">
        <f>PRODUCT((F14+G14)/E14)</f>
        <v>0.38461538461538464</v>
      </c>
      <c r="M14" s="56">
        <f>PRODUCT(H14/E14)</f>
        <v>0.23076923076923078</v>
      </c>
      <c r="N14" s="56">
        <f>PRODUCT((F14+G14+H14)/E14)</f>
        <v>0.61538461538461542</v>
      </c>
      <c r="O14" s="56">
        <f>PRODUCT(I14/E14)</f>
        <v>1.3653846153846154</v>
      </c>
      <c r="Q14" s="27"/>
      <c r="R14" s="27"/>
      <c r="S14" s="27"/>
      <c r="T14" s="25" t="s">
        <v>20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 t="s">
        <v>31</v>
      </c>
      <c r="C15" s="19"/>
      <c r="D15" s="30"/>
      <c r="E15" s="55">
        <f>PRODUCT(AA10+AM10)</f>
        <v>55</v>
      </c>
      <c r="F15" s="55">
        <f>PRODUCT(AB10+AN10)</f>
        <v>3</v>
      </c>
      <c r="G15" s="55">
        <f>PRODUCT(AC10+AO10)</f>
        <v>86</v>
      </c>
      <c r="H15" s="55">
        <f>PRODUCT(AD10+AP10)</f>
        <v>10</v>
      </c>
      <c r="I15" s="55">
        <f>PRODUCT(AE10+AQ10)</f>
        <v>137</v>
      </c>
      <c r="J15" s="67">
        <f>PRODUCT(I15/K15)</f>
        <v>0.47079037800687284</v>
      </c>
      <c r="K15" s="18">
        <f>PRODUCT(AG10+AS10)</f>
        <v>291</v>
      </c>
      <c r="L15" s="56">
        <f>PRODUCT((F15+G15)/E15)</f>
        <v>1.6181818181818182</v>
      </c>
      <c r="M15" s="56">
        <f>PRODUCT(H15/E15)</f>
        <v>0.18181818181818182</v>
      </c>
      <c r="N15" s="56">
        <f>PRODUCT((F15+G15+H15)/E15)</f>
        <v>1.8</v>
      </c>
      <c r="O15" s="56">
        <f>PRODUCT(I15/E15)</f>
        <v>2.4909090909090907</v>
      </c>
      <c r="Q15" s="27"/>
      <c r="R15" s="27"/>
      <c r="S15" s="25"/>
      <c r="T15" s="25" t="s">
        <v>28</v>
      </c>
      <c r="U15" s="18"/>
      <c r="V15" s="18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7" t="s">
        <v>34</v>
      </c>
      <c r="C16" s="58"/>
      <c r="D16" s="59"/>
      <c r="E16" s="55">
        <f>SUM(E13:E15)</f>
        <v>107</v>
      </c>
      <c r="F16" s="55">
        <f t="shared" ref="F16:I16" si="0">SUM(F13:F15)</f>
        <v>3</v>
      </c>
      <c r="G16" s="55">
        <f t="shared" si="0"/>
        <v>106</v>
      </c>
      <c r="H16" s="55">
        <f t="shared" si="0"/>
        <v>22</v>
      </c>
      <c r="I16" s="55">
        <f t="shared" si="0"/>
        <v>208</v>
      </c>
      <c r="J16" s="67">
        <f>PRODUCT(I16/K16)</f>
        <v>0.44549394015010929</v>
      </c>
      <c r="K16" s="25">
        <f>SUM(K13:K15)</f>
        <v>466.89748446390615</v>
      </c>
      <c r="L16" s="56">
        <f>PRODUCT((F16+G16)/E16)</f>
        <v>1.0186915887850467</v>
      </c>
      <c r="M16" s="56">
        <f>PRODUCT(H16/E16)</f>
        <v>0.20560747663551401</v>
      </c>
      <c r="N16" s="56">
        <f>PRODUCT((F16+G16+H16)/E16)</f>
        <v>1.2242990654205608</v>
      </c>
      <c r="O16" s="56">
        <f>PRODUCT(I16/E16)</f>
        <v>1.9439252336448598</v>
      </c>
      <c r="Q16" s="18"/>
      <c r="R16" s="18"/>
      <c r="S16" s="18"/>
      <c r="T16" s="27"/>
      <c r="U16" s="27"/>
      <c r="V16" s="27"/>
      <c r="W16" s="27"/>
      <c r="X16" s="27"/>
      <c r="Y16" s="27"/>
      <c r="Z16" s="27"/>
      <c r="AA16" s="27"/>
      <c r="AB16" s="27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27"/>
      <c r="U17" s="27"/>
      <c r="V17" s="27"/>
      <c r="W17" s="27"/>
      <c r="X17" s="27"/>
      <c r="Y17" s="27"/>
      <c r="Z17" s="27"/>
      <c r="AA17" s="27"/>
      <c r="AB17" s="27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7"/>
      <c r="U18" s="27"/>
      <c r="V18" s="27"/>
      <c r="W18" s="27"/>
      <c r="X18" s="27"/>
      <c r="Y18" s="27"/>
      <c r="Z18" s="27"/>
      <c r="AA18" s="27"/>
      <c r="AB18" s="27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7"/>
      <c r="U19" s="27"/>
      <c r="V19" s="27"/>
      <c r="W19" s="27"/>
      <c r="X19" s="27"/>
      <c r="Y19" s="27"/>
      <c r="Z19" s="27"/>
      <c r="AA19" s="27"/>
      <c r="AB19" s="27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7"/>
      <c r="U20" s="27"/>
      <c r="V20" s="27"/>
      <c r="W20" s="27"/>
      <c r="X20" s="27"/>
      <c r="Y20" s="27"/>
      <c r="Z20" s="27"/>
      <c r="AA20" s="27"/>
      <c r="AB20" s="27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/>
      <c r="U21" s="27"/>
      <c r="V21" s="27"/>
      <c r="W21" s="27"/>
      <c r="X21" s="27"/>
      <c r="Y21" s="27"/>
      <c r="Z21" s="27"/>
      <c r="AA21" s="27"/>
      <c r="AB21" s="27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/>
      <c r="U23" s="27"/>
      <c r="V23" s="27"/>
      <c r="W23" s="27"/>
      <c r="X23" s="27"/>
      <c r="Y23" s="27"/>
      <c r="Z23" s="27"/>
      <c r="AA23" s="27"/>
      <c r="AB23" s="27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7"/>
      <c r="U89" s="27"/>
      <c r="V89" s="27"/>
      <c r="W89" s="27"/>
      <c r="X89" s="27"/>
      <c r="Y89" s="27"/>
      <c r="Z89" s="27"/>
      <c r="AA89" s="27"/>
      <c r="AB89" s="27"/>
      <c r="AC89" s="25"/>
      <c r="AD89" s="25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7"/>
      <c r="U90" s="27"/>
      <c r="V90" s="27"/>
      <c r="W90" s="27"/>
      <c r="X90" s="27"/>
      <c r="Y90" s="27"/>
      <c r="Z90" s="27"/>
      <c r="AA90" s="27"/>
      <c r="AB90" s="27"/>
      <c r="AC90" s="25"/>
      <c r="AD90" s="25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7"/>
      <c r="U91" s="27"/>
      <c r="V91" s="27"/>
      <c r="W91" s="27"/>
      <c r="X91" s="27"/>
      <c r="Y91" s="27"/>
      <c r="Z91" s="27"/>
      <c r="AA91" s="27"/>
      <c r="AB91" s="27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7"/>
      <c r="U92" s="27"/>
      <c r="V92" s="27"/>
      <c r="W92" s="27"/>
      <c r="X92" s="27"/>
      <c r="Y92" s="27"/>
      <c r="Z92" s="27"/>
      <c r="AA92" s="27"/>
      <c r="AB92" s="27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7"/>
      <c r="U93" s="27"/>
      <c r="V93" s="27"/>
      <c r="W93" s="27"/>
      <c r="X93" s="27"/>
      <c r="Y93" s="27"/>
      <c r="Z93" s="27"/>
      <c r="AA93" s="27"/>
      <c r="AB93" s="27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7"/>
      <c r="U94" s="27"/>
      <c r="V94" s="27"/>
      <c r="W94" s="27"/>
      <c r="X94" s="27"/>
      <c r="Y94" s="27"/>
      <c r="Z94" s="27"/>
      <c r="AA94" s="27"/>
      <c r="AB94" s="27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7"/>
      <c r="U95" s="27"/>
      <c r="V95" s="27"/>
      <c r="W95" s="27"/>
      <c r="X95" s="27"/>
      <c r="Y95" s="27"/>
      <c r="Z95" s="27"/>
      <c r="AA95" s="27"/>
      <c r="AB95" s="27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7"/>
      <c r="U96" s="27"/>
      <c r="V96" s="27"/>
      <c r="W96" s="27"/>
      <c r="X96" s="27"/>
      <c r="Y96" s="27"/>
      <c r="Z96" s="27"/>
      <c r="AA96" s="27"/>
      <c r="AB96" s="27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7"/>
      <c r="U97" s="27"/>
      <c r="V97" s="27"/>
      <c r="W97" s="27"/>
      <c r="X97" s="27"/>
      <c r="Y97" s="27"/>
      <c r="Z97" s="27"/>
      <c r="AA97" s="27"/>
      <c r="AB97" s="27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7"/>
      <c r="U98" s="27"/>
      <c r="V98" s="27"/>
      <c r="W98" s="27"/>
      <c r="X98" s="27"/>
      <c r="Y98" s="27"/>
      <c r="Z98" s="27"/>
      <c r="AA98" s="27"/>
      <c r="AB98" s="27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7"/>
      <c r="U99" s="27"/>
      <c r="V99" s="27"/>
      <c r="W99" s="27"/>
      <c r="X99" s="27"/>
      <c r="Y99" s="27"/>
      <c r="Z99" s="27"/>
      <c r="AA99" s="27"/>
      <c r="AB99" s="27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7"/>
      <c r="U100" s="27"/>
      <c r="V100" s="27"/>
      <c r="W100" s="27"/>
      <c r="X100" s="27"/>
      <c r="Y100" s="27"/>
      <c r="Z100" s="27"/>
      <c r="AA100" s="27"/>
      <c r="AB100" s="27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7"/>
      <c r="U101" s="27"/>
      <c r="V101" s="27"/>
      <c r="W101" s="27"/>
      <c r="X101" s="27"/>
      <c r="Y101" s="27"/>
      <c r="Z101" s="27"/>
      <c r="AA101" s="27"/>
      <c r="AB101" s="27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7"/>
      <c r="U102" s="27"/>
      <c r="V102" s="27"/>
      <c r="W102" s="27"/>
      <c r="X102" s="27"/>
      <c r="Y102" s="27"/>
      <c r="Z102" s="27"/>
      <c r="AA102" s="27"/>
      <c r="AB102" s="27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7"/>
      <c r="U103" s="27"/>
      <c r="V103" s="27"/>
      <c r="W103" s="27"/>
      <c r="X103" s="27"/>
      <c r="Y103" s="27"/>
      <c r="Z103" s="27"/>
      <c r="AA103" s="27"/>
      <c r="AB103" s="27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7"/>
      <c r="U104" s="27"/>
      <c r="V104" s="27"/>
      <c r="W104" s="27"/>
      <c r="X104" s="27"/>
      <c r="Y104" s="27"/>
      <c r="Z104" s="27"/>
      <c r="AA104" s="27"/>
      <c r="AB104" s="27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7"/>
      <c r="U105" s="27"/>
      <c r="V105" s="27"/>
      <c r="W105" s="27"/>
      <c r="X105" s="27"/>
      <c r="Y105" s="27"/>
      <c r="Z105" s="27"/>
      <c r="AA105" s="27"/>
      <c r="AB105" s="27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7"/>
      <c r="U106" s="27"/>
      <c r="V106" s="27"/>
      <c r="W106" s="27"/>
      <c r="X106" s="27"/>
      <c r="Y106" s="27"/>
      <c r="Z106" s="27"/>
      <c r="AA106" s="27"/>
      <c r="AB106" s="27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7"/>
      <c r="U107" s="27"/>
      <c r="V107" s="27"/>
      <c r="W107" s="27"/>
      <c r="X107" s="27"/>
      <c r="Y107" s="27"/>
      <c r="Z107" s="27"/>
      <c r="AA107" s="27"/>
      <c r="AB107" s="27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7"/>
      <c r="U108" s="27"/>
      <c r="V108" s="27"/>
      <c r="W108" s="27"/>
      <c r="X108" s="27"/>
      <c r="Y108" s="27"/>
      <c r="Z108" s="27"/>
      <c r="AA108" s="27"/>
      <c r="AB108" s="27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7"/>
      <c r="U109" s="27"/>
      <c r="V109" s="27"/>
      <c r="W109" s="27"/>
      <c r="X109" s="27"/>
      <c r="Y109" s="27"/>
      <c r="Z109" s="27"/>
      <c r="AA109" s="27"/>
      <c r="AB109" s="27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7"/>
      <c r="U110" s="27"/>
      <c r="V110" s="27"/>
      <c r="W110" s="27"/>
      <c r="X110" s="27"/>
      <c r="Y110" s="27"/>
      <c r="Z110" s="27"/>
      <c r="AA110" s="27"/>
      <c r="AB110" s="27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7"/>
      <c r="U111" s="27"/>
      <c r="V111" s="27"/>
      <c r="W111" s="27"/>
      <c r="X111" s="27"/>
      <c r="Y111" s="27"/>
      <c r="Z111" s="27"/>
      <c r="AA111" s="27"/>
      <c r="AB111" s="27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7"/>
      <c r="U112" s="27"/>
      <c r="V112" s="27"/>
      <c r="W112" s="27"/>
      <c r="X112" s="27"/>
      <c r="Y112" s="27"/>
      <c r="Z112" s="27"/>
      <c r="AA112" s="27"/>
      <c r="AB112" s="27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7"/>
      <c r="U113" s="27"/>
      <c r="V113" s="27"/>
      <c r="W113" s="27"/>
      <c r="X113" s="27"/>
      <c r="Y113" s="27"/>
      <c r="Z113" s="27"/>
      <c r="AA113" s="27"/>
      <c r="AB113" s="27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7"/>
      <c r="U114" s="27"/>
      <c r="V114" s="27"/>
      <c r="W114" s="27"/>
      <c r="X114" s="27"/>
      <c r="Y114" s="27"/>
      <c r="Z114" s="27"/>
      <c r="AA114" s="27"/>
      <c r="AB114" s="27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7"/>
      <c r="U115" s="27"/>
      <c r="V115" s="27"/>
      <c r="W115" s="27"/>
      <c r="X115" s="27"/>
      <c r="Y115" s="27"/>
      <c r="Z115" s="27"/>
      <c r="AA115" s="27"/>
      <c r="AB115" s="27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7"/>
      <c r="U116" s="27"/>
      <c r="V116" s="27"/>
      <c r="W116" s="27"/>
      <c r="X116" s="27"/>
      <c r="Y116" s="27"/>
      <c r="Z116" s="27"/>
      <c r="AA116" s="27"/>
      <c r="AB116" s="27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7"/>
      <c r="U117" s="27"/>
      <c r="V117" s="27"/>
      <c r="W117" s="27"/>
      <c r="X117" s="27"/>
      <c r="Y117" s="27"/>
      <c r="Z117" s="27"/>
      <c r="AA117" s="27"/>
      <c r="AB117" s="27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7"/>
      <c r="U118" s="27"/>
      <c r="V118" s="27"/>
      <c r="W118" s="27"/>
      <c r="X118" s="27"/>
      <c r="Y118" s="27"/>
      <c r="Z118" s="27"/>
      <c r="AA118" s="27"/>
      <c r="AB118" s="27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7"/>
      <c r="U119" s="27"/>
      <c r="V119" s="27"/>
      <c r="W119" s="27"/>
      <c r="X119" s="27"/>
      <c r="Y119" s="27"/>
      <c r="Z119" s="27"/>
      <c r="AA119" s="27"/>
      <c r="AB119" s="27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7"/>
      <c r="U120" s="27"/>
      <c r="V120" s="27"/>
      <c r="W120" s="27"/>
      <c r="X120" s="27"/>
      <c r="Y120" s="27"/>
      <c r="Z120" s="27"/>
      <c r="AA120" s="27"/>
      <c r="AB120" s="27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7"/>
      <c r="U121" s="27"/>
      <c r="V121" s="27"/>
      <c r="W121" s="27"/>
      <c r="X121" s="27"/>
      <c r="Y121" s="27"/>
      <c r="Z121" s="27"/>
      <c r="AA121" s="27"/>
      <c r="AB121" s="27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7"/>
      <c r="U122" s="27"/>
      <c r="V122" s="27"/>
      <c r="W122" s="27"/>
      <c r="X122" s="27"/>
      <c r="Y122" s="27"/>
      <c r="Z122" s="27"/>
      <c r="AA122" s="27"/>
      <c r="AB122" s="27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7"/>
      <c r="U123" s="27"/>
      <c r="V123" s="27"/>
      <c r="W123" s="27"/>
      <c r="X123" s="27"/>
      <c r="Y123" s="27"/>
      <c r="Z123" s="27"/>
      <c r="AA123" s="27"/>
      <c r="AB123" s="27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7"/>
      <c r="U124" s="27"/>
      <c r="V124" s="27"/>
      <c r="W124" s="27"/>
      <c r="X124" s="27"/>
      <c r="Y124" s="27"/>
      <c r="Z124" s="27"/>
      <c r="AA124" s="27"/>
      <c r="AB124" s="27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7"/>
      <c r="U125" s="27"/>
      <c r="V125" s="27"/>
      <c r="W125" s="27"/>
      <c r="X125" s="27"/>
      <c r="Y125" s="27"/>
      <c r="Z125" s="27"/>
      <c r="AA125" s="27"/>
      <c r="AB125" s="27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7"/>
      <c r="U126" s="27"/>
      <c r="V126" s="27"/>
      <c r="W126" s="27"/>
      <c r="X126" s="27"/>
      <c r="Y126" s="27"/>
      <c r="Z126" s="27"/>
      <c r="AA126" s="27"/>
      <c r="AB126" s="27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7"/>
      <c r="U127" s="27"/>
      <c r="V127" s="27"/>
      <c r="W127" s="27"/>
      <c r="X127" s="27"/>
      <c r="Y127" s="27"/>
      <c r="Z127" s="27"/>
      <c r="AA127" s="27"/>
      <c r="AB127" s="27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7"/>
      <c r="U128" s="27"/>
      <c r="V128" s="27"/>
      <c r="W128" s="27"/>
      <c r="X128" s="27"/>
      <c r="Y128" s="27"/>
      <c r="Z128" s="27"/>
      <c r="AA128" s="27"/>
      <c r="AB128" s="27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7"/>
      <c r="U129" s="27"/>
      <c r="V129" s="27"/>
      <c r="W129" s="27"/>
      <c r="X129" s="27"/>
      <c r="Y129" s="27"/>
      <c r="Z129" s="27"/>
      <c r="AA129" s="27"/>
      <c r="AB129" s="27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7"/>
      <c r="U130" s="27"/>
      <c r="V130" s="27"/>
      <c r="W130" s="27"/>
      <c r="X130" s="27"/>
      <c r="Y130" s="27"/>
      <c r="Z130" s="27"/>
      <c r="AA130" s="27"/>
      <c r="AB130" s="27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7"/>
      <c r="U131" s="27"/>
      <c r="V131" s="27"/>
      <c r="W131" s="27"/>
      <c r="X131" s="27"/>
      <c r="Y131" s="27"/>
      <c r="Z131" s="27"/>
      <c r="AA131" s="27"/>
      <c r="AB131" s="27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7"/>
      <c r="U132" s="27"/>
      <c r="V132" s="27"/>
      <c r="W132" s="27"/>
      <c r="X132" s="27"/>
      <c r="Y132" s="27"/>
      <c r="Z132" s="27"/>
      <c r="AA132" s="27"/>
      <c r="AB132" s="27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7"/>
      <c r="U133" s="27"/>
      <c r="V133" s="27"/>
      <c r="W133" s="27"/>
      <c r="X133" s="27"/>
      <c r="Y133" s="27"/>
      <c r="Z133" s="27"/>
      <c r="AA133" s="27"/>
      <c r="AB133" s="27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7"/>
      <c r="U134" s="27"/>
      <c r="V134" s="27"/>
      <c r="W134" s="27"/>
      <c r="X134" s="27"/>
      <c r="Y134" s="27"/>
      <c r="Z134" s="27"/>
      <c r="AA134" s="27"/>
      <c r="AB134" s="27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7"/>
      <c r="U135" s="27"/>
      <c r="V135" s="27"/>
      <c r="W135" s="27"/>
      <c r="X135" s="27"/>
      <c r="Y135" s="27"/>
      <c r="Z135" s="27"/>
      <c r="AA135" s="27"/>
      <c r="AB135" s="27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7"/>
      <c r="U136" s="27"/>
      <c r="V136" s="27"/>
      <c r="W136" s="27"/>
      <c r="X136" s="27"/>
      <c r="Y136" s="27"/>
      <c r="Z136" s="27"/>
      <c r="AA136" s="27"/>
      <c r="AB136" s="27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7"/>
      <c r="U137" s="27"/>
      <c r="V137" s="27"/>
      <c r="W137" s="27"/>
      <c r="X137" s="27"/>
      <c r="Y137" s="27"/>
      <c r="Z137" s="27"/>
      <c r="AA137" s="27"/>
      <c r="AB137" s="27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7"/>
      <c r="U138" s="27"/>
      <c r="V138" s="27"/>
      <c r="W138" s="27"/>
      <c r="X138" s="27"/>
      <c r="Y138" s="27"/>
      <c r="Z138" s="27"/>
      <c r="AA138" s="27"/>
      <c r="AB138" s="27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7"/>
      <c r="U139" s="27"/>
      <c r="V139" s="27"/>
      <c r="W139" s="27"/>
      <c r="X139" s="27"/>
      <c r="Y139" s="27"/>
      <c r="Z139" s="27"/>
      <c r="AA139" s="27"/>
      <c r="AB139" s="27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7"/>
      <c r="U140" s="27"/>
      <c r="V140" s="27"/>
      <c r="W140" s="27"/>
      <c r="X140" s="27"/>
      <c r="Y140" s="27"/>
      <c r="Z140" s="27"/>
      <c r="AA140" s="27"/>
      <c r="AB140" s="27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7"/>
      <c r="U141" s="27"/>
      <c r="V141" s="27"/>
      <c r="W141" s="27"/>
      <c r="X141" s="27"/>
      <c r="Y141" s="27"/>
      <c r="Z141" s="27"/>
      <c r="AA141" s="27"/>
      <c r="AB141" s="27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7"/>
      <c r="U142" s="27"/>
      <c r="V142" s="27"/>
      <c r="W142" s="27"/>
      <c r="X142" s="27"/>
      <c r="Y142" s="27"/>
      <c r="Z142" s="27"/>
      <c r="AA142" s="27"/>
      <c r="AB142" s="27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7"/>
      <c r="U143" s="27"/>
      <c r="V143" s="27"/>
      <c r="W143" s="27"/>
      <c r="X143" s="27"/>
      <c r="Y143" s="27"/>
      <c r="Z143" s="27"/>
      <c r="AA143" s="27"/>
      <c r="AB143" s="27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7"/>
      <c r="U144" s="27"/>
      <c r="V144" s="27"/>
      <c r="W144" s="27"/>
      <c r="X144" s="27"/>
      <c r="Y144" s="27"/>
      <c r="Z144" s="27"/>
      <c r="AA144" s="27"/>
      <c r="AB144" s="27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7"/>
      <c r="U145" s="27"/>
      <c r="V145" s="27"/>
      <c r="W145" s="27"/>
      <c r="X145" s="27"/>
      <c r="Y145" s="27"/>
      <c r="Z145" s="27"/>
      <c r="AA145" s="27"/>
      <c r="AB145" s="27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7"/>
      <c r="U146" s="27"/>
      <c r="V146" s="27"/>
      <c r="W146" s="27"/>
      <c r="X146" s="27"/>
      <c r="Y146" s="27"/>
      <c r="Z146" s="27"/>
      <c r="AA146" s="27"/>
      <c r="AB146" s="27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7"/>
      <c r="U147" s="27"/>
      <c r="V147" s="27"/>
      <c r="W147" s="27"/>
      <c r="X147" s="27"/>
      <c r="Y147" s="27"/>
      <c r="Z147" s="27"/>
      <c r="AA147" s="27"/>
      <c r="AB147" s="27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7"/>
      <c r="U148" s="27"/>
      <c r="V148" s="27"/>
      <c r="W148" s="27"/>
      <c r="X148" s="27"/>
      <c r="Y148" s="27"/>
      <c r="Z148" s="27"/>
      <c r="AA148" s="27"/>
      <c r="AB148" s="27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7"/>
      <c r="U149" s="27"/>
      <c r="V149" s="27"/>
      <c r="W149" s="27"/>
      <c r="X149" s="27"/>
      <c r="Y149" s="27"/>
      <c r="Z149" s="27"/>
      <c r="AA149" s="27"/>
      <c r="AB149" s="27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7"/>
      <c r="U150" s="27"/>
      <c r="V150" s="27"/>
      <c r="W150" s="27"/>
      <c r="X150" s="27"/>
      <c r="Y150" s="27"/>
      <c r="Z150" s="27"/>
      <c r="AA150" s="27"/>
      <c r="AB150" s="27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7"/>
      <c r="U151" s="27"/>
      <c r="V151" s="27"/>
      <c r="W151" s="27"/>
      <c r="X151" s="27"/>
      <c r="Y151" s="27"/>
      <c r="Z151" s="27"/>
      <c r="AA151" s="27"/>
      <c r="AB151" s="27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7"/>
      <c r="U152" s="27"/>
      <c r="V152" s="27"/>
      <c r="W152" s="27"/>
      <c r="X152" s="27"/>
      <c r="Y152" s="27"/>
      <c r="Z152" s="27"/>
      <c r="AA152" s="27"/>
      <c r="AB152" s="27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7"/>
      <c r="U153" s="27"/>
      <c r="V153" s="27"/>
      <c r="W153" s="27"/>
      <c r="X153" s="27"/>
      <c r="Y153" s="27"/>
      <c r="Z153" s="27"/>
      <c r="AA153" s="27"/>
      <c r="AB153" s="27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7"/>
      <c r="U154" s="27"/>
      <c r="V154" s="27"/>
      <c r="W154" s="27"/>
      <c r="X154" s="27"/>
      <c r="Y154" s="27"/>
      <c r="Z154" s="27"/>
      <c r="AA154" s="27"/>
      <c r="AB154" s="27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7"/>
      <c r="U155" s="27"/>
      <c r="V155" s="27"/>
      <c r="W155" s="27"/>
      <c r="X155" s="27"/>
      <c r="Y155" s="27"/>
      <c r="Z155" s="27"/>
      <c r="AA155" s="27"/>
      <c r="AB155" s="27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7"/>
      <c r="U156" s="27"/>
      <c r="V156" s="27"/>
      <c r="W156" s="27"/>
      <c r="X156" s="27"/>
      <c r="Y156" s="27"/>
      <c r="Z156" s="27"/>
      <c r="AA156" s="27"/>
      <c r="AB156" s="27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7"/>
      <c r="U157" s="27"/>
      <c r="V157" s="27"/>
      <c r="W157" s="27"/>
      <c r="X157" s="27"/>
      <c r="Y157" s="27"/>
      <c r="Z157" s="27"/>
      <c r="AA157" s="27"/>
      <c r="AB157" s="27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7"/>
      <c r="U158" s="27"/>
      <c r="V158" s="27"/>
      <c r="W158" s="27"/>
      <c r="X158" s="27"/>
      <c r="Y158" s="27"/>
      <c r="Z158" s="27"/>
      <c r="AA158" s="27"/>
      <c r="AB158" s="27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54"/>
      <c r="U159" s="18"/>
      <c r="V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54"/>
      <c r="U160" s="18"/>
      <c r="V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5"/>
      <c r="AI175" s="25"/>
      <c r="AJ175" s="25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AH178" s="25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AH181" s="18"/>
      <c r="AI181" s="18"/>
      <c r="AJ181" s="18"/>
      <c r="AK181" s="18"/>
      <c r="AL18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2018-11-19T09:00:59Z</dcterms:modified>
</cp:coreProperties>
</file>