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O30" i="3" l="1"/>
  <c r="O28" i="3"/>
  <c r="O29" i="3"/>
  <c r="O27" i="3" l="1"/>
  <c r="N27" i="3"/>
  <c r="M27" i="3"/>
  <c r="L27" i="3"/>
  <c r="K27" i="3"/>
  <c r="AS24" i="3"/>
  <c r="AR24" i="3" s="1"/>
  <c r="AQ24" i="3"/>
  <c r="AP24" i="3"/>
  <c r="AO24" i="3"/>
  <c r="AN24" i="3"/>
  <c r="AM24" i="3"/>
  <c r="AG24" i="3"/>
  <c r="K29" i="3" s="1"/>
  <c r="AE24" i="3"/>
  <c r="I29" i="3" s="1"/>
  <c r="AD24" i="3"/>
  <c r="AC24" i="3"/>
  <c r="G29" i="3" s="1"/>
  <c r="AB24" i="3"/>
  <c r="AA24" i="3"/>
  <c r="E29" i="3" s="1"/>
  <c r="W24" i="3"/>
  <c r="U24" i="3"/>
  <c r="T24" i="3"/>
  <c r="S24" i="3"/>
  <c r="R24" i="3"/>
  <c r="Q24" i="3"/>
  <c r="K24" i="3"/>
  <c r="K28" i="3" s="1"/>
  <c r="I24" i="3"/>
  <c r="I28" i="3" s="1"/>
  <c r="H24" i="3"/>
  <c r="H28" i="3" s="1"/>
  <c r="G24" i="3"/>
  <c r="G28" i="3" s="1"/>
  <c r="G30" i="3" s="1"/>
  <c r="F24" i="3"/>
  <c r="F28" i="3" s="1"/>
  <c r="E24" i="3"/>
  <c r="E28" i="3" s="1"/>
  <c r="E30" i="3" s="1"/>
  <c r="N28" i="3" l="1"/>
  <c r="M28" i="3"/>
  <c r="L28" i="3"/>
  <c r="H29" i="3"/>
  <c r="H30" i="3" s="1"/>
  <c r="M30" i="3" s="1"/>
  <c r="K30" i="3"/>
  <c r="F29" i="3"/>
  <c r="F30" i="3" s="1"/>
  <c r="I30" i="3"/>
  <c r="J29" i="3"/>
  <c r="AF24" i="3"/>
  <c r="L29" i="3" l="1"/>
  <c r="M29" i="3"/>
  <c r="N29" i="3"/>
  <c r="L30" i="3"/>
  <c r="N30" i="3"/>
</calcChain>
</file>

<file path=xl/sharedStrings.xml><?xml version="1.0" encoding="utf-8"?>
<sst xmlns="http://schemas.openxmlformats.org/spreadsheetml/2006/main" count="282" uniqueCount="105">
  <si>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</si>
  <si>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</si>
  <si>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</si>
  <si>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</si>
  <si>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</si>
  <si>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</si>
  <si>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</si>
  <si>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</si>
  <si>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</si>
  <si>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</si>
  <si>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</si>
  <si>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</si>
  <si>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</si>
  <si>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</si>
  <si>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</si>
  <si>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</si>
  <si>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</si>
  <si>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</si>
  <si>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</si>
  <si>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</si>
  <si>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</si>
  <si>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</si>
  <si>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</si>
  <si>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</si>
  <si>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</si>
  <si>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</si>
  <si>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</si>
  <si>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</si>
  <si>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</si>
  <si>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</si>
  <si>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</si>
  <si>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</si>
  <si>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</si>
  <si>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</si>
  <si>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Hannuniemi</t>
  </si>
  <si>
    <t>12.</t>
  </si>
  <si>
    <t>MuPS</t>
  </si>
  <si>
    <t>13.</t>
  </si>
  <si>
    <t>14.</t>
  </si>
  <si>
    <t>PattU</t>
  </si>
  <si>
    <t>7.</t>
  </si>
  <si>
    <t>Lippo</t>
  </si>
  <si>
    <t>3.</t>
  </si>
  <si>
    <t>HP-K</t>
  </si>
  <si>
    <t>ykköspesis</t>
  </si>
  <si>
    <t>6.</t>
  </si>
  <si>
    <t>2.</t>
  </si>
  <si>
    <t>1.</t>
  </si>
  <si>
    <t>08.05. 1988  MuPS - Tahko  7-9</t>
  </si>
  <si>
    <t>TyTe</t>
  </si>
  <si>
    <t>suomensarja</t>
  </si>
  <si>
    <t>4.</t>
  </si>
  <si>
    <t>5.</t>
  </si>
  <si>
    <t>Seurat</t>
  </si>
  <si>
    <t>TyTe = Tyrnävän Tempaus  (1921)</t>
  </si>
  <si>
    <t>MuPS = Muhoksen Pallo-Salamat  (1969)</t>
  </si>
  <si>
    <t>HP-K = Haapajärven Pesä-Kiilat  (1990)</t>
  </si>
  <si>
    <t>PattU = Pattijoen Urheilijat  (1928)</t>
  </si>
  <si>
    <t>Lippo = Oulun Lippo  (1955)</t>
  </si>
  <si>
    <t>22.5.1966</t>
  </si>
  <si>
    <t>YKKÖSPESIS</t>
  </si>
  <si>
    <t>11.</t>
  </si>
  <si>
    <t>ykkössarja</t>
  </si>
  <si>
    <t>hSM</t>
  </si>
  <si>
    <t xml:space="preserve"> Arvo-ottelut</t>
  </si>
  <si>
    <t>Mitalit</t>
  </si>
  <si>
    <t>Lyöty</t>
  </si>
  <si>
    <t>Tuotu</t>
  </si>
  <si>
    <t xml:space="preserve">  21 v 11 kk 16 pv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</si>
  <si>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</si>
  <si>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</si>
  <si>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</si>
  <si>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</si>
  <si>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</si>
  <si>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</si>
  <si>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</si>
  <si>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</si>
  <si>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</si>
  <si>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</si>
  <si>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maakuntasarja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</si>
  <si>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</si>
  <si>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</si>
  <si>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</si>
  <si>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</si>
  <si>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</si>
  <si>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</si>
  <si>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</si>
  <si>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</si>
  <si>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</si>
  <si>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</si>
  <si>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</si>
  <si>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</si>
  <si>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</si>
  <si>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</si>
  <si>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2p</t>
  </si>
  <si>
    <t>0/1</t>
  </si>
  <si>
    <t>6/11</t>
  </si>
  <si>
    <t>Länsi</t>
  </si>
  <si>
    <t>23.07. 1983  Tyrnävä</t>
  </si>
  <si>
    <t xml:space="preserve"> 12-9</t>
  </si>
  <si>
    <t>II p</t>
  </si>
  <si>
    <t>4/4</t>
  </si>
  <si>
    <t>2/3</t>
  </si>
  <si>
    <t>0/3</t>
  </si>
  <si>
    <t>Pekka Sipilä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</si>
</sst>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8" fillId="2" borderId="0" xfId="0" applyFont="1" applyFill="1"/>
    <xf numFmtId="0" fontId="6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65" fontId="4" fillId="5" borderId="4" xfId="1" applyNumberFormat="1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9" fillId="6" borderId="2" xfId="0" applyFont="1" applyFill="1" applyBorder="1"/>
    <xf numFmtId="49" fontId="4" fillId="6" borderId="3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center"/>
    </xf>
    <xf numFmtId="0" fontId="4" fillId="8" borderId="1" xfId="0" applyFont="1" applyFill="1" applyBorder="1"/>
    <xf numFmtId="0" fontId="6" fillId="4" borderId="6" xfId="0" applyFont="1" applyFill="1" applyBorder="1"/>
    <xf numFmtId="0" fontId="4" fillId="4" borderId="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4" customWidth="1"/>
    <col min="3" max="3" width="6.7109375" style="73" customWidth="1"/>
    <col min="4" max="4" width="8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0" customWidth="1"/>
    <col min="16" max="20" width="5.7109375" style="73" customWidth="1"/>
    <col min="21" max="21" width="8.7109375" style="73" customWidth="1"/>
    <col min="22" max="22" width="0.7109375" style="30" customWidth="1"/>
    <col min="23" max="27" width="5.7109375" style="73" customWidth="1"/>
    <col min="28" max="28" width="8.7109375" style="73" customWidth="1"/>
    <col min="29" max="29" width="0.7109375" style="30" customWidth="1"/>
    <col min="30" max="35" width="5.7109375" style="73" customWidth="1"/>
    <col min="36" max="36" width="36.28515625" style="3" customWidth="1"/>
    <col min="37" max="16384" width="9.140625" style="5"/>
  </cols>
  <sheetData>
    <row r="1" spans="1:36" ht="15.75" customHeight="1" x14ac:dyDescent="0.25">
      <c r="A1" s="3"/>
      <c r="B1" s="7" t="s">
        <v>34</v>
      </c>
      <c r="C1" s="8"/>
      <c r="D1" s="9"/>
      <c r="E1" s="10" t="s">
        <v>59</v>
      </c>
      <c r="F1" s="11"/>
      <c r="G1" s="11"/>
      <c r="H1" s="11"/>
      <c r="I1" s="8"/>
      <c r="J1" s="8"/>
      <c r="K1" s="8"/>
      <c r="L1" s="11"/>
      <c r="M1" s="8"/>
      <c r="N1" s="8"/>
      <c r="O1" s="12"/>
      <c r="P1" s="11"/>
      <c r="Q1" s="8"/>
      <c r="R1" s="8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15</v>
      </c>
      <c r="Q2" s="17"/>
      <c r="R2" s="17"/>
      <c r="S2" s="17"/>
      <c r="T2" s="23"/>
      <c r="U2" s="23"/>
      <c r="V2" s="80"/>
      <c r="W2" s="25" t="s">
        <v>16</v>
      </c>
      <c r="X2" s="17"/>
      <c r="Y2" s="17"/>
      <c r="Z2" s="17"/>
      <c r="AA2" s="17"/>
      <c r="AB2" s="17"/>
      <c r="AC2" s="80"/>
      <c r="AD2" s="25" t="s">
        <v>64</v>
      </c>
      <c r="AE2" s="17"/>
      <c r="AF2" s="17"/>
      <c r="AG2" s="23"/>
      <c r="AH2" s="17" t="s">
        <v>65</v>
      </c>
      <c r="AI2" s="18"/>
      <c r="AJ2" s="4"/>
    </row>
    <row r="3" spans="1:36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80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80"/>
      <c r="AD3" s="21" t="s">
        <v>23</v>
      </c>
      <c r="AE3" s="21" t="s">
        <v>24</v>
      </c>
      <c r="AF3" s="18" t="s">
        <v>63</v>
      </c>
      <c r="AG3" s="18" t="s">
        <v>31</v>
      </c>
      <c r="AH3" s="20" t="s">
        <v>32</v>
      </c>
      <c r="AI3" s="21" t="s">
        <v>33</v>
      </c>
      <c r="AJ3" s="4"/>
    </row>
    <row r="4" spans="1:36" s="6" customFormat="1" ht="15" customHeight="1" x14ac:dyDescent="0.25">
      <c r="A4" s="4"/>
      <c r="B4" s="43">
        <v>1983</v>
      </c>
      <c r="C4" s="43" t="s">
        <v>40</v>
      </c>
      <c r="D4" s="44" t="s">
        <v>49</v>
      </c>
      <c r="E4" s="43"/>
      <c r="F4" s="45" t="s">
        <v>50</v>
      </c>
      <c r="G4" s="79"/>
      <c r="H4" s="79"/>
      <c r="I4" s="43"/>
      <c r="J4" s="43"/>
      <c r="K4" s="43"/>
      <c r="L4" s="43"/>
      <c r="M4" s="43"/>
      <c r="N4" s="46"/>
      <c r="O4" s="30"/>
      <c r="P4" s="27"/>
      <c r="Q4" s="27"/>
      <c r="R4" s="31"/>
      <c r="S4" s="27"/>
      <c r="T4" s="27"/>
      <c r="U4" s="14"/>
      <c r="V4" s="80"/>
      <c r="W4" s="33"/>
      <c r="X4" s="33"/>
      <c r="Y4" s="33"/>
      <c r="Z4" s="33"/>
      <c r="AA4" s="33"/>
      <c r="AB4" s="33"/>
      <c r="AC4" s="80"/>
      <c r="AD4" s="27"/>
      <c r="AE4" s="27"/>
      <c r="AF4" s="27"/>
      <c r="AG4" s="31"/>
      <c r="AH4" s="34"/>
      <c r="AI4" s="27"/>
      <c r="AJ4" s="4"/>
    </row>
    <row r="5" spans="1:36" s="6" customFormat="1" ht="15" customHeight="1" x14ac:dyDescent="0.25">
      <c r="A5" s="4"/>
      <c r="B5" s="43">
        <v>1984</v>
      </c>
      <c r="C5" s="43" t="s">
        <v>78</v>
      </c>
      <c r="D5" s="44" t="s">
        <v>49</v>
      </c>
      <c r="E5" s="43"/>
      <c r="F5" s="45" t="s">
        <v>50</v>
      </c>
      <c r="G5" s="110"/>
      <c r="H5" s="79"/>
      <c r="I5" s="43"/>
      <c r="J5" s="43"/>
      <c r="K5" s="43"/>
      <c r="L5" s="43"/>
      <c r="M5" s="43"/>
      <c r="N5" s="46"/>
      <c r="O5" s="30"/>
      <c r="P5" s="27"/>
      <c r="Q5" s="27"/>
      <c r="R5" s="31"/>
      <c r="S5" s="27"/>
      <c r="T5" s="27"/>
      <c r="U5" s="14"/>
      <c r="V5" s="80"/>
      <c r="W5" s="33"/>
      <c r="X5" s="33"/>
      <c r="Y5" s="33"/>
      <c r="Z5" s="33"/>
      <c r="AA5" s="33"/>
      <c r="AB5" s="33"/>
      <c r="AC5" s="80"/>
      <c r="AD5" s="27"/>
      <c r="AE5" s="27"/>
      <c r="AF5" s="27"/>
      <c r="AG5" s="31"/>
      <c r="AH5" s="34"/>
      <c r="AI5" s="27"/>
      <c r="AJ5" s="4"/>
    </row>
    <row r="6" spans="1:36" s="6" customFormat="1" ht="15" customHeight="1" x14ac:dyDescent="0.25">
      <c r="A6" s="4"/>
      <c r="B6" s="117">
        <v>1985</v>
      </c>
      <c r="C6" s="117" t="s">
        <v>47</v>
      </c>
      <c r="D6" s="118" t="s">
        <v>49</v>
      </c>
      <c r="E6" s="117"/>
      <c r="F6" s="119" t="s">
        <v>79</v>
      </c>
      <c r="G6" s="120"/>
      <c r="H6" s="121"/>
      <c r="I6" s="117"/>
      <c r="J6" s="117"/>
      <c r="K6" s="117"/>
      <c r="L6" s="117"/>
      <c r="M6" s="117"/>
      <c r="N6" s="122"/>
      <c r="O6" s="30"/>
      <c r="P6" s="27"/>
      <c r="Q6" s="27"/>
      <c r="R6" s="31"/>
      <c r="S6" s="27"/>
      <c r="T6" s="27"/>
      <c r="U6" s="14"/>
      <c r="V6" s="80"/>
      <c r="W6" s="33"/>
      <c r="X6" s="33"/>
      <c r="Y6" s="33"/>
      <c r="Z6" s="33"/>
      <c r="AA6" s="33"/>
      <c r="AB6" s="33"/>
      <c r="AC6" s="80"/>
      <c r="AD6" s="27"/>
      <c r="AE6" s="27"/>
      <c r="AF6" s="27"/>
      <c r="AG6" s="31"/>
      <c r="AH6" s="34"/>
      <c r="AI6" s="27"/>
      <c r="AJ6" s="4"/>
    </row>
    <row r="7" spans="1:36" s="6" customFormat="1" ht="15" customHeight="1" x14ac:dyDescent="0.25">
      <c r="A7" s="4"/>
      <c r="B7" s="43">
        <v>1986</v>
      </c>
      <c r="C7" s="43" t="s">
        <v>61</v>
      </c>
      <c r="D7" s="44" t="s">
        <v>49</v>
      </c>
      <c r="E7" s="43"/>
      <c r="F7" s="45" t="s">
        <v>50</v>
      </c>
      <c r="G7" s="110"/>
      <c r="H7" s="79"/>
      <c r="I7" s="43"/>
      <c r="J7" s="43"/>
      <c r="K7" s="43"/>
      <c r="L7" s="43"/>
      <c r="M7" s="43"/>
      <c r="N7" s="46"/>
      <c r="O7" s="30"/>
      <c r="P7" s="27"/>
      <c r="Q7" s="27"/>
      <c r="R7" s="31"/>
      <c r="S7" s="27"/>
      <c r="T7" s="27"/>
      <c r="U7" s="14"/>
      <c r="V7" s="80"/>
      <c r="W7" s="33"/>
      <c r="X7" s="33"/>
      <c r="Y7" s="33"/>
      <c r="Z7" s="33"/>
      <c r="AA7" s="33"/>
      <c r="AB7" s="33"/>
      <c r="AC7" s="80"/>
      <c r="AD7" s="27"/>
      <c r="AE7" s="27"/>
      <c r="AF7" s="27"/>
      <c r="AG7" s="31"/>
      <c r="AH7" s="34"/>
      <c r="AI7" s="27"/>
      <c r="AJ7" s="4"/>
    </row>
    <row r="8" spans="1:36" s="6" customFormat="1" ht="15" customHeight="1" x14ac:dyDescent="0.25">
      <c r="A8" s="4"/>
      <c r="B8" s="35">
        <v>1987</v>
      </c>
      <c r="C8" s="35" t="s">
        <v>46</v>
      </c>
      <c r="D8" s="40" t="s">
        <v>36</v>
      </c>
      <c r="E8" s="35"/>
      <c r="F8" s="37" t="s">
        <v>62</v>
      </c>
      <c r="G8" s="75"/>
      <c r="H8" s="41"/>
      <c r="I8" s="35"/>
      <c r="J8" s="35"/>
      <c r="K8" s="35"/>
      <c r="L8" s="35"/>
      <c r="M8" s="35"/>
      <c r="N8" s="42"/>
      <c r="O8" s="30"/>
      <c r="P8" s="27"/>
      <c r="Q8" s="27"/>
      <c r="R8" s="31"/>
      <c r="S8" s="27"/>
      <c r="T8" s="27"/>
      <c r="U8" s="14"/>
      <c r="V8" s="80"/>
      <c r="W8" s="33"/>
      <c r="X8" s="33"/>
      <c r="Y8" s="33"/>
      <c r="Z8" s="33"/>
      <c r="AA8" s="33"/>
      <c r="AB8" s="33"/>
      <c r="AC8" s="80"/>
      <c r="AD8" s="27"/>
      <c r="AE8" s="27"/>
      <c r="AF8" s="27"/>
      <c r="AG8" s="31"/>
      <c r="AH8" s="34"/>
      <c r="AI8" s="27"/>
      <c r="AJ8" s="4"/>
    </row>
    <row r="9" spans="1:36" s="6" customFormat="1" ht="15" customHeight="1" x14ac:dyDescent="0.25">
      <c r="A9" s="4"/>
      <c r="B9" s="27">
        <v>1988</v>
      </c>
      <c r="C9" s="27" t="s">
        <v>35</v>
      </c>
      <c r="D9" s="28" t="s">
        <v>36</v>
      </c>
      <c r="E9" s="27">
        <v>22</v>
      </c>
      <c r="F9" s="27">
        <v>0</v>
      </c>
      <c r="G9" s="27">
        <v>4</v>
      </c>
      <c r="H9" s="27">
        <v>7</v>
      </c>
      <c r="I9" s="27">
        <v>51</v>
      </c>
      <c r="J9" s="27">
        <v>25</v>
      </c>
      <c r="K9" s="27">
        <v>12</v>
      </c>
      <c r="L9" s="27">
        <v>10</v>
      </c>
      <c r="M9" s="27">
        <v>4</v>
      </c>
      <c r="N9" s="29">
        <v>0.40500000000000003</v>
      </c>
      <c r="O9" s="30"/>
      <c r="P9" s="27"/>
      <c r="Q9" s="27"/>
      <c r="R9" s="31"/>
      <c r="S9" s="27"/>
      <c r="T9" s="27"/>
      <c r="U9" s="34"/>
      <c r="V9" s="80"/>
      <c r="W9" s="32"/>
      <c r="X9" s="33"/>
      <c r="Y9" s="33"/>
      <c r="Z9" s="33"/>
      <c r="AA9" s="33"/>
      <c r="AB9" s="33"/>
      <c r="AC9" s="80"/>
      <c r="AD9" s="27"/>
      <c r="AE9" s="7"/>
      <c r="AF9" s="27"/>
      <c r="AG9" s="31"/>
      <c r="AH9" s="34"/>
      <c r="AI9" s="27"/>
      <c r="AJ9" s="4"/>
    </row>
    <row r="10" spans="1:36" s="6" customFormat="1" ht="15" customHeight="1" x14ac:dyDescent="0.25">
      <c r="A10" s="4"/>
      <c r="B10" s="35">
        <v>1989</v>
      </c>
      <c r="C10" s="35" t="s">
        <v>45</v>
      </c>
      <c r="D10" s="36" t="s">
        <v>36</v>
      </c>
      <c r="E10" s="35"/>
      <c r="F10" s="37" t="s">
        <v>62</v>
      </c>
      <c r="G10" s="75"/>
      <c r="H10" s="41"/>
      <c r="I10" s="35"/>
      <c r="J10" s="35"/>
      <c r="K10" s="35"/>
      <c r="L10" s="35"/>
      <c r="M10" s="35"/>
      <c r="N10" s="38"/>
      <c r="O10" s="30"/>
      <c r="P10" s="7"/>
      <c r="Q10" s="27"/>
      <c r="R10" s="31"/>
      <c r="S10" s="27"/>
      <c r="T10" s="27"/>
      <c r="U10" s="34"/>
      <c r="V10" s="80"/>
      <c r="W10" s="32"/>
      <c r="X10" s="33"/>
      <c r="Y10" s="33"/>
      <c r="Z10" s="33"/>
      <c r="AA10" s="33"/>
      <c r="AB10" s="33"/>
      <c r="AC10" s="80"/>
      <c r="AD10" s="27"/>
      <c r="AE10" s="7"/>
      <c r="AF10" s="7"/>
      <c r="AG10" s="31"/>
      <c r="AH10" s="34"/>
      <c r="AI10" s="27"/>
      <c r="AJ10" s="4"/>
    </row>
    <row r="11" spans="1:36" s="6" customFormat="1" ht="15" customHeight="1" x14ac:dyDescent="0.25">
      <c r="A11" s="4"/>
      <c r="B11" s="35">
        <v>1990</v>
      </c>
      <c r="C11" s="35" t="s">
        <v>46</v>
      </c>
      <c r="D11" s="36" t="s">
        <v>36</v>
      </c>
      <c r="E11" s="35"/>
      <c r="F11" s="37" t="s">
        <v>62</v>
      </c>
      <c r="G11" s="75"/>
      <c r="H11" s="41"/>
      <c r="I11" s="35"/>
      <c r="J11" s="35"/>
      <c r="K11" s="35"/>
      <c r="L11" s="35"/>
      <c r="M11" s="35"/>
      <c r="N11" s="38"/>
      <c r="O11" s="30"/>
      <c r="P11" s="7"/>
      <c r="Q11" s="27"/>
      <c r="R11" s="31"/>
      <c r="S11" s="27"/>
      <c r="T11" s="27"/>
      <c r="U11" s="14"/>
      <c r="V11" s="80"/>
      <c r="W11" s="33">
        <v>3</v>
      </c>
      <c r="X11" s="33">
        <v>0</v>
      </c>
      <c r="Y11" s="33">
        <v>0</v>
      </c>
      <c r="Z11" s="33">
        <v>5</v>
      </c>
      <c r="AA11" s="33">
        <v>16</v>
      </c>
      <c r="AB11" s="81"/>
      <c r="AC11" s="80"/>
      <c r="AD11" s="27"/>
      <c r="AE11" s="7"/>
      <c r="AF11" s="7"/>
      <c r="AG11" s="31"/>
      <c r="AH11" s="34"/>
      <c r="AI11" s="27"/>
      <c r="AJ11" s="4"/>
    </row>
    <row r="12" spans="1:36" s="6" customFormat="1" ht="15" customHeight="1" x14ac:dyDescent="0.25">
      <c r="A12" s="4"/>
      <c r="B12" s="35">
        <v>1991</v>
      </c>
      <c r="C12" s="35" t="s">
        <v>46</v>
      </c>
      <c r="D12" s="36" t="s">
        <v>36</v>
      </c>
      <c r="E12" s="35"/>
      <c r="F12" s="37" t="s">
        <v>62</v>
      </c>
      <c r="G12" s="75"/>
      <c r="H12" s="41"/>
      <c r="I12" s="35"/>
      <c r="J12" s="35"/>
      <c r="K12" s="35"/>
      <c r="L12" s="35"/>
      <c r="M12" s="35"/>
      <c r="N12" s="38"/>
      <c r="O12" s="30"/>
      <c r="P12" s="7"/>
      <c r="Q12" s="27"/>
      <c r="R12" s="31"/>
      <c r="S12" s="27"/>
      <c r="T12" s="27"/>
      <c r="U12" s="14"/>
      <c r="V12" s="80"/>
      <c r="W12" s="33">
        <v>3</v>
      </c>
      <c r="X12" s="33">
        <v>0</v>
      </c>
      <c r="Y12" s="33">
        <v>0</v>
      </c>
      <c r="Z12" s="33">
        <v>2</v>
      </c>
      <c r="AA12" s="33">
        <v>14</v>
      </c>
      <c r="AB12" s="81">
        <v>0.48299999999999998</v>
      </c>
      <c r="AC12" s="80"/>
      <c r="AD12" s="27"/>
      <c r="AE12" s="7"/>
      <c r="AF12" s="7"/>
      <c r="AG12" s="31"/>
      <c r="AH12" s="34"/>
      <c r="AI12" s="27"/>
      <c r="AJ12" s="4"/>
    </row>
    <row r="13" spans="1:36" s="6" customFormat="1" ht="15" customHeight="1" x14ac:dyDescent="0.25">
      <c r="A13" s="4"/>
      <c r="B13" s="35">
        <v>1992</v>
      </c>
      <c r="C13" s="35" t="s">
        <v>47</v>
      </c>
      <c r="D13" s="36" t="s">
        <v>36</v>
      </c>
      <c r="E13" s="35"/>
      <c r="F13" s="37" t="s">
        <v>44</v>
      </c>
      <c r="G13" s="75"/>
      <c r="H13" s="41"/>
      <c r="I13" s="35"/>
      <c r="J13" s="35"/>
      <c r="K13" s="35"/>
      <c r="L13" s="35"/>
      <c r="M13" s="35"/>
      <c r="N13" s="38"/>
      <c r="O13" s="30"/>
      <c r="P13" s="7"/>
      <c r="Q13" s="27"/>
      <c r="R13" s="31"/>
      <c r="S13" s="27"/>
      <c r="T13" s="27"/>
      <c r="U13" s="34"/>
      <c r="V13" s="80"/>
      <c r="W13" s="32"/>
      <c r="X13" s="33"/>
      <c r="Y13" s="33"/>
      <c r="Z13" s="33"/>
      <c r="AA13" s="33"/>
      <c r="AB13" s="81"/>
      <c r="AC13" s="80"/>
      <c r="AD13" s="27"/>
      <c r="AE13" s="7"/>
      <c r="AF13" s="7"/>
      <c r="AG13" s="31"/>
      <c r="AH13" s="34"/>
      <c r="AI13" s="27"/>
      <c r="AJ13" s="4"/>
    </row>
    <row r="14" spans="1:36" s="6" customFormat="1" ht="15" customHeight="1" x14ac:dyDescent="0.25">
      <c r="A14" s="4"/>
      <c r="B14" s="27">
        <v>1993</v>
      </c>
      <c r="C14" s="27" t="s">
        <v>37</v>
      </c>
      <c r="D14" s="28" t="s">
        <v>36</v>
      </c>
      <c r="E14" s="27">
        <v>28</v>
      </c>
      <c r="F14" s="27">
        <v>1</v>
      </c>
      <c r="G14" s="27">
        <v>3</v>
      </c>
      <c r="H14" s="27">
        <v>27</v>
      </c>
      <c r="I14" s="27">
        <v>136</v>
      </c>
      <c r="J14" s="27">
        <v>77</v>
      </c>
      <c r="K14" s="27">
        <v>40</v>
      </c>
      <c r="L14" s="27">
        <v>15</v>
      </c>
      <c r="M14" s="27">
        <v>4</v>
      </c>
      <c r="N14" s="29">
        <v>0.52900000000000003</v>
      </c>
      <c r="O14" s="30"/>
      <c r="P14" s="27"/>
      <c r="Q14" s="27"/>
      <c r="R14" s="7"/>
      <c r="S14" s="27"/>
      <c r="T14" s="27"/>
      <c r="U14" s="14"/>
      <c r="V14" s="80"/>
      <c r="W14" s="33">
        <v>5</v>
      </c>
      <c r="X14" s="33">
        <v>0</v>
      </c>
      <c r="Y14" s="33">
        <v>1</v>
      </c>
      <c r="Z14" s="33">
        <v>5</v>
      </c>
      <c r="AA14" s="33">
        <v>28</v>
      </c>
      <c r="AB14" s="81">
        <v>0.56000000000000005</v>
      </c>
      <c r="AC14" s="80"/>
      <c r="AD14" s="27"/>
      <c r="AE14" s="7"/>
      <c r="AF14" s="27"/>
      <c r="AG14" s="31"/>
      <c r="AH14" s="34"/>
      <c r="AI14" s="27"/>
      <c r="AJ14" s="4"/>
    </row>
    <row r="15" spans="1:36" s="6" customFormat="1" ht="15" customHeight="1" x14ac:dyDescent="0.25">
      <c r="A15" s="4"/>
      <c r="B15" s="27">
        <v>1994</v>
      </c>
      <c r="C15" s="27" t="s">
        <v>38</v>
      </c>
      <c r="D15" s="28" t="s">
        <v>36</v>
      </c>
      <c r="E15" s="27">
        <v>16</v>
      </c>
      <c r="F15" s="27">
        <v>2</v>
      </c>
      <c r="G15" s="27">
        <v>3</v>
      </c>
      <c r="H15" s="27">
        <v>25</v>
      </c>
      <c r="I15" s="27">
        <v>97</v>
      </c>
      <c r="J15" s="27">
        <v>40</v>
      </c>
      <c r="K15" s="27">
        <v>37</v>
      </c>
      <c r="L15" s="27">
        <v>15</v>
      </c>
      <c r="M15" s="27">
        <v>5</v>
      </c>
      <c r="N15" s="29">
        <v>0.65500000000000003</v>
      </c>
      <c r="O15" s="30"/>
      <c r="P15" s="27"/>
      <c r="Q15" s="27"/>
      <c r="R15" s="31"/>
      <c r="S15" s="27"/>
      <c r="T15" s="27"/>
      <c r="U15" s="14"/>
      <c r="V15" s="80"/>
      <c r="W15" s="33">
        <v>18</v>
      </c>
      <c r="X15" s="33">
        <v>0</v>
      </c>
      <c r="Y15" s="33">
        <v>7</v>
      </c>
      <c r="Z15" s="33">
        <v>15</v>
      </c>
      <c r="AA15" s="33">
        <v>95</v>
      </c>
      <c r="AB15" s="81">
        <v>0.63300000000000001</v>
      </c>
      <c r="AC15" s="80"/>
      <c r="AD15" s="27"/>
      <c r="AE15" s="7"/>
      <c r="AF15" s="31"/>
      <c r="AG15" s="31"/>
      <c r="AH15" s="34"/>
      <c r="AI15" s="27"/>
      <c r="AJ15" s="4"/>
    </row>
    <row r="16" spans="1:36" s="6" customFormat="1" ht="15" customHeight="1" x14ac:dyDescent="0.25">
      <c r="A16" s="4"/>
      <c r="B16" s="27">
        <v>1995</v>
      </c>
      <c r="C16" s="27" t="s">
        <v>35</v>
      </c>
      <c r="D16" s="28" t="s">
        <v>39</v>
      </c>
      <c r="E16" s="27">
        <v>29</v>
      </c>
      <c r="F16" s="27">
        <v>0</v>
      </c>
      <c r="G16" s="27">
        <v>6</v>
      </c>
      <c r="H16" s="27">
        <v>14</v>
      </c>
      <c r="I16" s="27">
        <v>116</v>
      </c>
      <c r="J16" s="27">
        <v>53</v>
      </c>
      <c r="K16" s="27">
        <v>43</v>
      </c>
      <c r="L16" s="27">
        <v>14</v>
      </c>
      <c r="M16" s="27">
        <v>6</v>
      </c>
      <c r="N16" s="29">
        <v>0.56000000000000005</v>
      </c>
      <c r="O16" s="30"/>
      <c r="P16" s="27"/>
      <c r="Q16" s="27"/>
      <c r="R16" s="31"/>
      <c r="S16" s="27"/>
      <c r="T16" s="27"/>
      <c r="U16" s="34"/>
      <c r="V16" s="80"/>
      <c r="W16" s="32">
        <v>8</v>
      </c>
      <c r="X16" s="32">
        <v>0</v>
      </c>
      <c r="Y16" s="32">
        <v>3</v>
      </c>
      <c r="Z16" s="32">
        <v>10</v>
      </c>
      <c r="AA16" s="32">
        <v>48</v>
      </c>
      <c r="AB16" s="82">
        <v>0.69599999999999995</v>
      </c>
      <c r="AC16" s="80"/>
      <c r="AD16" s="27"/>
      <c r="AE16" s="7"/>
      <c r="AF16" s="31"/>
      <c r="AG16" s="31"/>
      <c r="AH16" s="34"/>
      <c r="AI16" s="27"/>
      <c r="AJ16" s="4"/>
    </row>
    <row r="17" spans="1:37" s="6" customFormat="1" ht="15" customHeight="1" x14ac:dyDescent="0.25">
      <c r="A17" s="4"/>
      <c r="B17" s="35">
        <v>1996</v>
      </c>
      <c r="C17" s="35" t="s">
        <v>47</v>
      </c>
      <c r="D17" s="36" t="s">
        <v>39</v>
      </c>
      <c r="E17" s="35"/>
      <c r="F17" s="37" t="s">
        <v>44</v>
      </c>
      <c r="G17" s="75"/>
      <c r="H17" s="41"/>
      <c r="I17" s="35"/>
      <c r="J17" s="35"/>
      <c r="K17" s="35"/>
      <c r="L17" s="35"/>
      <c r="M17" s="35"/>
      <c r="N17" s="38"/>
      <c r="O17" s="30"/>
      <c r="P17" s="7"/>
      <c r="Q17" s="27"/>
      <c r="R17" s="31"/>
      <c r="S17" s="27"/>
      <c r="T17" s="27"/>
      <c r="U17" s="34"/>
      <c r="V17" s="80"/>
      <c r="W17" s="32"/>
      <c r="X17" s="32"/>
      <c r="Y17" s="32"/>
      <c r="Z17" s="32"/>
      <c r="AA17" s="32"/>
      <c r="AB17" s="82"/>
      <c r="AC17" s="80"/>
      <c r="AD17" s="27"/>
      <c r="AE17" s="7"/>
      <c r="AF17" s="39"/>
      <c r="AG17" s="31"/>
      <c r="AH17" s="34"/>
      <c r="AI17" s="27"/>
      <c r="AJ17" s="4"/>
    </row>
    <row r="18" spans="1:37" s="6" customFormat="1" ht="15" customHeight="1" x14ac:dyDescent="0.25">
      <c r="A18" s="4"/>
      <c r="B18" s="35">
        <v>1997</v>
      </c>
      <c r="C18" s="35" t="s">
        <v>42</v>
      </c>
      <c r="D18" s="40" t="s">
        <v>36</v>
      </c>
      <c r="E18" s="35"/>
      <c r="F18" s="37" t="s">
        <v>44</v>
      </c>
      <c r="G18" s="75"/>
      <c r="H18" s="41"/>
      <c r="I18" s="35"/>
      <c r="J18" s="35"/>
      <c r="K18" s="35"/>
      <c r="L18" s="35"/>
      <c r="M18" s="35"/>
      <c r="N18" s="42"/>
      <c r="O18" s="30"/>
      <c r="P18" s="27"/>
      <c r="Q18" s="27"/>
      <c r="R18" s="31"/>
      <c r="S18" s="27"/>
      <c r="T18" s="27"/>
      <c r="U18" s="14"/>
      <c r="V18" s="80"/>
      <c r="W18" s="33">
        <v>4</v>
      </c>
      <c r="X18" s="33">
        <v>1</v>
      </c>
      <c r="Y18" s="33">
        <v>3</v>
      </c>
      <c r="Z18" s="33">
        <v>3</v>
      </c>
      <c r="AA18" s="33">
        <v>21</v>
      </c>
      <c r="AB18" s="81">
        <v>0.63600000000000001</v>
      </c>
      <c r="AC18" s="80"/>
      <c r="AD18" s="27"/>
      <c r="AE18" s="7"/>
      <c r="AF18" s="27"/>
      <c r="AG18" s="31"/>
      <c r="AH18" s="34"/>
      <c r="AI18" s="27"/>
      <c r="AJ18" s="4"/>
    </row>
    <row r="19" spans="1:37" s="6" customFormat="1" ht="15" customHeight="1" x14ac:dyDescent="0.25">
      <c r="A19" s="4"/>
      <c r="B19" s="35">
        <v>1998</v>
      </c>
      <c r="C19" s="35" t="s">
        <v>45</v>
      </c>
      <c r="D19" s="36" t="s">
        <v>36</v>
      </c>
      <c r="E19" s="35"/>
      <c r="F19" s="37" t="s">
        <v>44</v>
      </c>
      <c r="G19" s="75"/>
      <c r="H19" s="41"/>
      <c r="I19" s="35"/>
      <c r="J19" s="35"/>
      <c r="K19" s="35"/>
      <c r="L19" s="35"/>
      <c r="M19" s="35"/>
      <c r="N19" s="38"/>
      <c r="O19" s="30"/>
      <c r="P19" s="7"/>
      <c r="Q19" s="27"/>
      <c r="R19" s="31"/>
      <c r="S19" s="27"/>
      <c r="T19" s="27"/>
      <c r="U19" s="34"/>
      <c r="V19" s="80"/>
      <c r="W19" s="32"/>
      <c r="X19" s="32"/>
      <c r="Y19" s="32"/>
      <c r="Z19" s="32"/>
      <c r="AA19" s="32"/>
      <c r="AB19" s="82"/>
      <c r="AC19" s="80"/>
      <c r="AD19" s="27"/>
      <c r="AE19" s="7"/>
      <c r="AF19" s="39"/>
      <c r="AG19" s="31"/>
      <c r="AH19" s="34"/>
      <c r="AI19" s="27"/>
      <c r="AJ19" s="4"/>
    </row>
    <row r="20" spans="1:37" s="6" customFormat="1" ht="15" customHeight="1" x14ac:dyDescent="0.25">
      <c r="A20" s="4"/>
      <c r="B20" s="35">
        <v>1999</v>
      </c>
      <c r="C20" s="35" t="s">
        <v>52</v>
      </c>
      <c r="D20" s="36" t="s">
        <v>36</v>
      </c>
      <c r="E20" s="35"/>
      <c r="F20" s="37" t="s">
        <v>44</v>
      </c>
      <c r="G20" s="75"/>
      <c r="H20" s="41"/>
      <c r="I20" s="35"/>
      <c r="J20" s="35"/>
      <c r="K20" s="35"/>
      <c r="L20" s="35"/>
      <c r="M20" s="35"/>
      <c r="N20" s="38"/>
      <c r="O20" s="30"/>
      <c r="P20" s="7"/>
      <c r="Q20" s="27"/>
      <c r="R20" s="31"/>
      <c r="S20" s="27"/>
      <c r="T20" s="27"/>
      <c r="U20" s="34"/>
      <c r="V20" s="80"/>
      <c r="W20" s="32"/>
      <c r="X20" s="32"/>
      <c r="Y20" s="32"/>
      <c r="Z20" s="32"/>
      <c r="AA20" s="32"/>
      <c r="AB20" s="82"/>
      <c r="AC20" s="80"/>
      <c r="AD20" s="27"/>
      <c r="AE20" s="7"/>
      <c r="AF20" s="39"/>
      <c r="AG20" s="31"/>
      <c r="AH20" s="34"/>
      <c r="AI20" s="27"/>
      <c r="AJ20" s="4"/>
    </row>
    <row r="21" spans="1:37" s="6" customFormat="1" ht="15" customHeight="1" x14ac:dyDescent="0.25">
      <c r="A21" s="4"/>
      <c r="B21" s="27">
        <v>1999</v>
      </c>
      <c r="C21" s="27" t="s">
        <v>40</v>
      </c>
      <c r="D21" s="28" t="s">
        <v>41</v>
      </c>
      <c r="E21" s="27">
        <v>5</v>
      </c>
      <c r="F21" s="27">
        <v>0</v>
      </c>
      <c r="G21" s="27">
        <v>2</v>
      </c>
      <c r="H21" s="27">
        <v>3</v>
      </c>
      <c r="I21" s="27">
        <v>16</v>
      </c>
      <c r="J21" s="27">
        <v>7</v>
      </c>
      <c r="K21" s="27">
        <v>6</v>
      </c>
      <c r="L21" s="27">
        <v>1</v>
      </c>
      <c r="M21" s="27">
        <v>2</v>
      </c>
      <c r="N21" s="29">
        <v>0.439</v>
      </c>
      <c r="O21" s="30"/>
      <c r="P21" s="27"/>
      <c r="Q21" s="27"/>
      <c r="R21" s="31"/>
      <c r="S21" s="27"/>
      <c r="T21" s="27"/>
      <c r="U21" s="34"/>
      <c r="V21" s="80"/>
      <c r="W21" s="32"/>
      <c r="X21" s="32"/>
      <c r="Y21" s="32"/>
      <c r="Z21" s="32"/>
      <c r="AA21" s="32"/>
      <c r="AB21" s="82"/>
      <c r="AC21" s="80"/>
      <c r="AD21" s="27"/>
      <c r="AE21" s="7"/>
      <c r="AF21" s="31"/>
      <c r="AG21" s="31"/>
      <c r="AH21" s="34"/>
      <c r="AI21" s="27"/>
      <c r="AJ21" s="4"/>
    </row>
    <row r="22" spans="1:37" s="6" customFormat="1" ht="15" customHeight="1" x14ac:dyDescent="0.25">
      <c r="A22" s="4"/>
      <c r="B22" s="35">
        <v>2000</v>
      </c>
      <c r="C22" s="35" t="s">
        <v>42</v>
      </c>
      <c r="D22" s="40" t="s">
        <v>43</v>
      </c>
      <c r="E22" s="35"/>
      <c r="F22" s="37" t="s">
        <v>44</v>
      </c>
      <c r="G22" s="75"/>
      <c r="H22" s="41"/>
      <c r="I22" s="35"/>
      <c r="J22" s="35"/>
      <c r="K22" s="35"/>
      <c r="L22" s="35"/>
      <c r="M22" s="35"/>
      <c r="N22" s="42"/>
      <c r="O22" s="30"/>
      <c r="P22" s="27"/>
      <c r="Q22" s="27"/>
      <c r="R22" s="31"/>
      <c r="S22" s="27"/>
      <c r="T22" s="27"/>
      <c r="U22" s="34"/>
      <c r="V22" s="80"/>
      <c r="W22" s="32">
        <v>7</v>
      </c>
      <c r="X22" s="32">
        <v>0</v>
      </c>
      <c r="Y22" s="32">
        <v>1</v>
      </c>
      <c r="Z22" s="32">
        <v>1</v>
      </c>
      <c r="AA22" s="32">
        <v>24</v>
      </c>
      <c r="AB22" s="82">
        <v>0.5</v>
      </c>
      <c r="AC22" s="80"/>
      <c r="AD22" s="27"/>
      <c r="AE22" s="7"/>
      <c r="AF22" s="31"/>
      <c r="AG22" s="31"/>
      <c r="AH22" s="34"/>
      <c r="AI22" s="27"/>
      <c r="AJ22" s="4"/>
    </row>
    <row r="23" spans="1:37" s="6" customFormat="1" ht="15" customHeight="1" x14ac:dyDescent="0.25">
      <c r="A23" s="4"/>
      <c r="B23" s="43">
        <v>2001</v>
      </c>
      <c r="C23" s="43" t="s">
        <v>42</v>
      </c>
      <c r="D23" s="44" t="s">
        <v>49</v>
      </c>
      <c r="E23" s="43"/>
      <c r="F23" s="45" t="s">
        <v>50</v>
      </c>
      <c r="G23" s="43"/>
      <c r="H23" s="43"/>
      <c r="I23" s="43"/>
      <c r="J23" s="43"/>
      <c r="K23" s="43"/>
      <c r="L23" s="43"/>
      <c r="M23" s="43"/>
      <c r="N23" s="46"/>
      <c r="O23" s="30"/>
      <c r="P23" s="27"/>
      <c r="Q23" s="27"/>
      <c r="R23" s="31"/>
      <c r="S23" s="27"/>
      <c r="T23" s="27"/>
      <c r="U23" s="34"/>
      <c r="V23" s="80"/>
      <c r="W23" s="32"/>
      <c r="X23" s="32"/>
      <c r="Y23" s="32"/>
      <c r="Z23" s="32"/>
      <c r="AA23" s="32"/>
      <c r="AB23" s="32"/>
      <c r="AC23" s="80"/>
      <c r="AD23" s="27"/>
      <c r="AE23" s="7"/>
      <c r="AF23" s="31"/>
      <c r="AG23" s="31"/>
      <c r="AH23" s="34"/>
      <c r="AI23" s="27"/>
      <c r="AJ23" s="4"/>
    </row>
    <row r="24" spans="1:37" s="6" customFormat="1" ht="15" customHeight="1" x14ac:dyDescent="0.25">
      <c r="A24" s="4"/>
      <c r="B24" s="43">
        <v>2002</v>
      </c>
      <c r="C24" s="43" t="s">
        <v>51</v>
      </c>
      <c r="D24" s="44" t="s">
        <v>49</v>
      </c>
      <c r="E24" s="43"/>
      <c r="F24" s="45" t="s">
        <v>50</v>
      </c>
      <c r="G24" s="43"/>
      <c r="H24" s="43"/>
      <c r="I24" s="43"/>
      <c r="J24" s="43"/>
      <c r="K24" s="43"/>
      <c r="L24" s="43"/>
      <c r="M24" s="43"/>
      <c r="N24" s="46"/>
      <c r="O24" s="30"/>
      <c r="P24" s="27"/>
      <c r="Q24" s="27"/>
      <c r="R24" s="31"/>
      <c r="S24" s="27"/>
      <c r="T24" s="27"/>
      <c r="U24" s="34"/>
      <c r="V24" s="80"/>
      <c r="W24" s="32"/>
      <c r="X24" s="32"/>
      <c r="Y24" s="32"/>
      <c r="Z24" s="32"/>
      <c r="AA24" s="32"/>
      <c r="AB24" s="32"/>
      <c r="AC24" s="80"/>
      <c r="AD24" s="27"/>
      <c r="AE24" s="7"/>
      <c r="AF24" s="31"/>
      <c r="AG24" s="31"/>
      <c r="AH24" s="34"/>
      <c r="AI24" s="27"/>
      <c r="AJ24" s="4"/>
    </row>
    <row r="25" spans="1:37" s="6" customFormat="1" ht="15" customHeight="1" x14ac:dyDescent="0.25">
      <c r="A25" s="4"/>
      <c r="B25" s="43">
        <v>2003</v>
      </c>
      <c r="C25" s="43" t="s">
        <v>46</v>
      </c>
      <c r="D25" s="44" t="s">
        <v>36</v>
      </c>
      <c r="E25" s="43"/>
      <c r="F25" s="45" t="s">
        <v>50</v>
      </c>
      <c r="G25" s="43"/>
      <c r="H25" s="43"/>
      <c r="I25" s="43"/>
      <c r="J25" s="43"/>
      <c r="K25" s="43"/>
      <c r="L25" s="43"/>
      <c r="M25" s="43"/>
      <c r="N25" s="46"/>
      <c r="O25" s="30"/>
      <c r="P25" s="27"/>
      <c r="Q25" s="27"/>
      <c r="R25" s="31"/>
      <c r="S25" s="27"/>
      <c r="T25" s="27"/>
      <c r="U25" s="34"/>
      <c r="V25" s="80"/>
      <c r="W25" s="32"/>
      <c r="X25" s="32"/>
      <c r="Y25" s="32"/>
      <c r="Z25" s="32"/>
      <c r="AA25" s="32"/>
      <c r="AB25" s="32"/>
      <c r="AC25" s="80"/>
      <c r="AD25" s="27"/>
      <c r="AE25" s="7"/>
      <c r="AF25" s="31"/>
      <c r="AG25" s="31"/>
      <c r="AH25" s="34"/>
      <c r="AI25" s="27"/>
      <c r="AJ25" s="4"/>
    </row>
    <row r="26" spans="1:37" s="6" customFormat="1" ht="15" customHeight="1" x14ac:dyDescent="0.25">
      <c r="A26" s="4"/>
      <c r="B26" s="43">
        <v>2004</v>
      </c>
      <c r="C26" s="43" t="s">
        <v>40</v>
      </c>
      <c r="D26" s="44" t="s">
        <v>36</v>
      </c>
      <c r="E26" s="43"/>
      <c r="F26" s="45" t="s">
        <v>50</v>
      </c>
      <c r="G26" s="43"/>
      <c r="H26" s="43"/>
      <c r="I26" s="43"/>
      <c r="J26" s="43"/>
      <c r="K26" s="43"/>
      <c r="L26" s="43"/>
      <c r="M26" s="43"/>
      <c r="N26" s="46"/>
      <c r="O26" s="30"/>
      <c r="P26" s="27"/>
      <c r="Q26" s="27"/>
      <c r="R26" s="31"/>
      <c r="S26" s="27"/>
      <c r="T26" s="27"/>
      <c r="U26" s="34"/>
      <c r="V26" s="80"/>
      <c r="W26" s="32"/>
      <c r="X26" s="32"/>
      <c r="Y26" s="32"/>
      <c r="Z26" s="32"/>
      <c r="AA26" s="32"/>
      <c r="AB26" s="32"/>
      <c r="AC26" s="80"/>
      <c r="AD26" s="27"/>
      <c r="AE26" s="27"/>
      <c r="AF26" s="31"/>
      <c r="AG26" s="31"/>
      <c r="AH26" s="34"/>
      <c r="AI26" s="27"/>
      <c r="AJ26" s="4"/>
    </row>
    <row r="27" spans="1:37" s="6" customFormat="1" ht="15" customHeight="1" x14ac:dyDescent="0.2">
      <c r="A27" s="3"/>
      <c r="B27" s="19" t="s">
        <v>7</v>
      </c>
      <c r="C27" s="20"/>
      <c r="D27" s="18"/>
      <c r="E27" s="21">
        <v>100</v>
      </c>
      <c r="F27" s="21">
        <v>3</v>
      </c>
      <c r="G27" s="21">
        <v>18</v>
      </c>
      <c r="H27" s="21">
        <v>76</v>
      </c>
      <c r="I27" s="21">
        <v>416</v>
      </c>
      <c r="J27" s="21">
        <v>202</v>
      </c>
      <c r="K27" s="21">
        <v>138</v>
      </c>
      <c r="L27" s="21">
        <v>55</v>
      </c>
      <c r="M27" s="21">
        <v>21</v>
      </c>
      <c r="N27" s="47">
        <v>0.53700000000000003</v>
      </c>
      <c r="O27" s="26"/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47">
        <v>0</v>
      </c>
      <c r="V27" s="80"/>
      <c r="W27" s="21">
        <v>48</v>
      </c>
      <c r="X27" s="21">
        <v>1</v>
      </c>
      <c r="Y27" s="21">
        <v>15</v>
      </c>
      <c r="Z27" s="21">
        <v>41</v>
      </c>
      <c r="AA27" s="21">
        <v>246</v>
      </c>
      <c r="AB27" s="47">
        <v>0.61499999999999999</v>
      </c>
      <c r="AC27" s="80"/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4"/>
    </row>
    <row r="28" spans="1:37" ht="15" customHeight="1" x14ac:dyDescent="0.2">
      <c r="A28" s="4"/>
      <c r="B28" s="48" t="s">
        <v>2</v>
      </c>
      <c r="C28" s="34"/>
      <c r="D28" s="49">
        <v>262</v>
      </c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2"/>
      <c r="AI28" s="50"/>
      <c r="AJ28" s="4"/>
    </row>
    <row r="29" spans="1:37" s="6" customFormat="1" ht="11.25" customHeight="1" x14ac:dyDescent="0.25">
      <c r="A29" s="4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30"/>
      <c r="P29" s="50"/>
      <c r="Q29" s="53"/>
      <c r="R29" s="50"/>
      <c r="S29" s="50"/>
      <c r="T29" s="50"/>
      <c r="U29" s="50"/>
      <c r="V29" s="30"/>
      <c r="W29" s="50"/>
      <c r="X29" s="50"/>
      <c r="Y29" s="50"/>
      <c r="Z29" s="50"/>
      <c r="AA29" s="50"/>
      <c r="AB29" s="50"/>
      <c r="AC29" s="30"/>
      <c r="AD29" s="50"/>
      <c r="AE29" s="50"/>
      <c r="AF29" s="50"/>
      <c r="AG29" s="50"/>
      <c r="AH29" s="50"/>
      <c r="AI29" s="50"/>
      <c r="AJ29" s="4"/>
    </row>
    <row r="30" spans="1:37" ht="15" customHeight="1" x14ac:dyDescent="0.25">
      <c r="A30" s="4"/>
      <c r="B30" s="25" t="s">
        <v>25</v>
      </c>
      <c r="C30" s="54"/>
      <c r="D30" s="54"/>
      <c r="E30" s="21" t="s">
        <v>3</v>
      </c>
      <c r="F30" s="21" t="s">
        <v>8</v>
      </c>
      <c r="G30" s="18" t="s">
        <v>5</v>
      </c>
      <c r="H30" s="21" t="s">
        <v>6</v>
      </c>
      <c r="I30" s="21" t="s">
        <v>17</v>
      </c>
      <c r="J30" s="50"/>
      <c r="K30" s="21" t="s">
        <v>27</v>
      </c>
      <c r="L30" s="21" t="s">
        <v>28</v>
      </c>
      <c r="M30" s="21" t="s">
        <v>29</v>
      </c>
      <c r="N30" s="21" t="s">
        <v>22</v>
      </c>
      <c r="O30" s="26"/>
      <c r="P30" s="55" t="s">
        <v>30</v>
      </c>
      <c r="Q30" s="15"/>
      <c r="R30" s="15"/>
      <c r="S30" s="15"/>
      <c r="T30" s="56"/>
      <c r="U30" s="56"/>
      <c r="V30" s="56"/>
      <c r="W30" s="56"/>
      <c r="X30" s="56"/>
      <c r="Y30" s="56"/>
      <c r="Z30" s="56"/>
      <c r="AA30" s="15"/>
      <c r="AB30" s="15"/>
      <c r="AC30" s="56"/>
      <c r="AD30" s="15"/>
      <c r="AE30" s="15"/>
      <c r="AF30" s="15"/>
      <c r="AG30" s="15"/>
      <c r="AH30" s="15"/>
      <c r="AI30" s="57"/>
      <c r="AJ30" s="4"/>
      <c r="AK30" s="1"/>
    </row>
    <row r="31" spans="1:37" ht="15" customHeight="1" x14ac:dyDescent="0.25">
      <c r="A31" s="4"/>
      <c r="B31" s="55" t="s">
        <v>13</v>
      </c>
      <c r="C31" s="15"/>
      <c r="D31" s="57"/>
      <c r="E31" s="27">
        <v>100</v>
      </c>
      <c r="F31" s="27">
        <v>3</v>
      </c>
      <c r="G31" s="27">
        <v>18</v>
      </c>
      <c r="H31" s="27">
        <v>76</v>
      </c>
      <c r="I31" s="27">
        <v>416</v>
      </c>
      <c r="J31" s="50"/>
      <c r="K31" s="58">
        <v>0.21</v>
      </c>
      <c r="L31" s="58">
        <v>0.76</v>
      </c>
      <c r="M31" s="58">
        <v>4.16</v>
      </c>
      <c r="N31" s="29">
        <v>0.53700000000000003</v>
      </c>
      <c r="O31" s="26">
        <v>775</v>
      </c>
      <c r="P31" s="98" t="s">
        <v>9</v>
      </c>
      <c r="Q31" s="150"/>
      <c r="R31" s="99" t="s">
        <v>48</v>
      </c>
      <c r="S31" s="99"/>
      <c r="T31" s="99"/>
      <c r="U31" s="99"/>
      <c r="V31" s="99"/>
      <c r="W31" s="99"/>
      <c r="X31" s="162" t="s">
        <v>11</v>
      </c>
      <c r="Y31" s="162"/>
      <c r="Z31" s="99"/>
      <c r="AA31" s="163" t="s">
        <v>68</v>
      </c>
      <c r="AB31" s="163"/>
      <c r="AC31" s="99"/>
      <c r="AD31" s="99"/>
      <c r="AE31" s="99"/>
      <c r="AF31" s="99"/>
      <c r="AG31" s="99"/>
      <c r="AH31" s="152"/>
      <c r="AI31" s="100"/>
      <c r="AJ31" s="4"/>
      <c r="AK31" s="1"/>
    </row>
    <row r="32" spans="1:37" ht="15" customHeight="1" x14ac:dyDescent="0.25">
      <c r="A32" s="4"/>
      <c r="B32" s="59" t="s">
        <v>15</v>
      </c>
      <c r="C32" s="60"/>
      <c r="D32" s="61"/>
      <c r="E32" s="27"/>
      <c r="F32" s="27"/>
      <c r="G32" s="27"/>
      <c r="H32" s="27"/>
      <c r="I32" s="27"/>
      <c r="J32" s="50"/>
      <c r="K32" s="58"/>
      <c r="L32" s="58"/>
      <c r="M32" s="58"/>
      <c r="N32" s="29"/>
      <c r="O32" s="26">
        <v>0</v>
      </c>
      <c r="P32" s="153" t="s">
        <v>66</v>
      </c>
      <c r="Q32" s="154"/>
      <c r="R32" s="154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5"/>
      <c r="AI32" s="156"/>
      <c r="AJ32" s="4"/>
      <c r="AK32" s="1"/>
    </row>
    <row r="33" spans="1:37" ht="15" customHeight="1" x14ac:dyDescent="0.25">
      <c r="A33" s="4"/>
      <c r="B33" s="62" t="s">
        <v>16</v>
      </c>
      <c r="C33" s="63"/>
      <c r="D33" s="64"/>
      <c r="E33" s="32">
        <v>48</v>
      </c>
      <c r="F33" s="32">
        <v>1</v>
      </c>
      <c r="G33" s="32">
        <v>15</v>
      </c>
      <c r="H33" s="32">
        <v>41</v>
      </c>
      <c r="I33" s="32">
        <v>246</v>
      </c>
      <c r="J33" s="50"/>
      <c r="K33" s="65">
        <v>0.33333333333333331</v>
      </c>
      <c r="L33" s="65">
        <v>0.85416666666666663</v>
      </c>
      <c r="M33" s="65">
        <v>5.125</v>
      </c>
      <c r="N33" s="66">
        <v>0.60899999999999999</v>
      </c>
      <c r="O33" s="26">
        <v>389.85736925515056</v>
      </c>
      <c r="P33" s="153" t="s">
        <v>67</v>
      </c>
      <c r="Q33" s="154"/>
      <c r="R33" s="154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5"/>
      <c r="AI33" s="156"/>
      <c r="AJ33" s="4"/>
      <c r="AK33" s="1"/>
    </row>
    <row r="34" spans="1:37" ht="15" customHeight="1" x14ac:dyDescent="0.25">
      <c r="A34" s="4"/>
      <c r="B34" s="67" t="s">
        <v>26</v>
      </c>
      <c r="C34" s="68"/>
      <c r="D34" s="69"/>
      <c r="E34" s="21">
        <v>148</v>
      </c>
      <c r="F34" s="21">
        <v>4</v>
      </c>
      <c r="G34" s="21">
        <v>33</v>
      </c>
      <c r="H34" s="21">
        <v>117</v>
      </c>
      <c r="I34" s="21">
        <v>662</v>
      </c>
      <c r="J34" s="50"/>
      <c r="K34" s="70">
        <v>0.25</v>
      </c>
      <c r="L34" s="70">
        <v>0.79054054054054057</v>
      </c>
      <c r="M34" s="70">
        <v>4.4729729729729728</v>
      </c>
      <c r="N34" s="47">
        <v>0.56000000000000005</v>
      </c>
      <c r="O34" s="26">
        <v>1164.8573692551506</v>
      </c>
      <c r="P34" s="157" t="s">
        <v>10</v>
      </c>
      <c r="Q34" s="158"/>
      <c r="R34" s="158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60"/>
      <c r="AI34" s="161"/>
      <c r="AJ34" s="4"/>
      <c r="AK34" s="1"/>
    </row>
    <row r="35" spans="1:37" ht="13.5" customHeight="1" x14ac:dyDescent="0.25">
      <c r="A35" s="4"/>
      <c r="B35" s="52"/>
      <c r="C35" s="52"/>
      <c r="D35" s="52"/>
      <c r="E35" s="52"/>
      <c r="F35" s="52"/>
      <c r="G35" s="52"/>
      <c r="H35" s="52"/>
      <c r="I35" s="52"/>
      <c r="J35" s="50"/>
      <c r="K35" s="52"/>
      <c r="L35" s="52"/>
      <c r="M35" s="52"/>
      <c r="N35" s="51"/>
      <c r="O35" s="26"/>
      <c r="P35" s="50"/>
      <c r="Q35" s="53"/>
      <c r="R35" s="50"/>
      <c r="S35" s="50"/>
      <c r="T35" s="26"/>
      <c r="U35" s="26"/>
      <c r="V35" s="26"/>
      <c r="W35" s="26"/>
      <c r="X35" s="71"/>
      <c r="Y35" s="50"/>
      <c r="Z35" s="50"/>
      <c r="AA35" s="50"/>
      <c r="AB35" s="50"/>
      <c r="AC35" s="26"/>
      <c r="AD35" s="50"/>
      <c r="AE35" s="50"/>
      <c r="AF35" s="50"/>
      <c r="AG35" s="50"/>
      <c r="AH35" s="50"/>
      <c r="AI35" s="50"/>
      <c r="AJ35" s="4"/>
      <c r="AK35" s="2"/>
    </row>
    <row r="36" spans="1:37" ht="15" customHeight="1" x14ac:dyDescent="0.25">
      <c r="A36" s="4"/>
      <c r="B36" s="50" t="s">
        <v>53</v>
      </c>
      <c r="C36" s="50"/>
      <c r="D36" s="50" t="s">
        <v>54</v>
      </c>
      <c r="E36" s="50"/>
      <c r="F36" s="50"/>
      <c r="G36" s="50"/>
      <c r="H36" s="50"/>
      <c r="I36" s="50"/>
      <c r="J36" s="50"/>
      <c r="K36" s="50" t="s">
        <v>57</v>
      </c>
      <c r="L36" s="50"/>
      <c r="M36" s="50"/>
      <c r="N36" s="51"/>
      <c r="O36" s="26"/>
      <c r="P36" s="50"/>
      <c r="Q36" s="53"/>
      <c r="R36" s="50"/>
      <c r="S36" s="50" t="s">
        <v>56</v>
      </c>
      <c r="T36" s="26"/>
      <c r="U36" s="26"/>
      <c r="V36" s="26"/>
      <c r="W36" s="26"/>
      <c r="X36" s="71"/>
      <c r="Y36" s="50"/>
      <c r="Z36" s="26"/>
      <c r="AA36" s="26"/>
      <c r="AB36" s="26"/>
      <c r="AC36" s="26"/>
      <c r="AD36" s="26"/>
      <c r="AE36" s="26"/>
      <c r="AF36" s="26"/>
      <c r="AG36" s="26"/>
      <c r="AH36" s="50"/>
      <c r="AI36" s="50"/>
      <c r="AJ36" s="4"/>
    </row>
    <row r="37" spans="1:37" ht="15" customHeight="1" x14ac:dyDescent="0.25">
      <c r="A37" s="4"/>
      <c r="B37" s="50"/>
      <c r="C37" s="50"/>
      <c r="D37" s="50" t="s">
        <v>55</v>
      </c>
      <c r="E37" s="50"/>
      <c r="F37" s="50"/>
      <c r="G37" s="50"/>
      <c r="H37" s="50"/>
      <c r="I37" s="50"/>
      <c r="J37" s="50"/>
      <c r="K37" s="50" t="s">
        <v>58</v>
      </c>
      <c r="L37" s="50"/>
      <c r="M37" s="50"/>
      <c r="N37" s="51"/>
      <c r="O37" s="26"/>
      <c r="P37" s="50"/>
      <c r="Q37" s="53"/>
      <c r="R37" s="50"/>
      <c r="S37" s="50"/>
      <c r="T37" s="26"/>
      <c r="U37" s="26"/>
      <c r="V37" s="26"/>
      <c r="W37" s="26"/>
      <c r="X37" s="71"/>
      <c r="Y37" s="50"/>
      <c r="Z37" s="26"/>
      <c r="AA37" s="26"/>
      <c r="AB37" s="26"/>
      <c r="AC37" s="26"/>
      <c r="AD37" s="26"/>
      <c r="AE37" s="26"/>
      <c r="AF37" s="26"/>
      <c r="AG37" s="26"/>
      <c r="AH37" s="50"/>
      <c r="AI37" s="50"/>
      <c r="AJ37" s="4"/>
    </row>
    <row r="38" spans="1:37" ht="15" customHeight="1" x14ac:dyDescent="0.25">
      <c r="A38" s="4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1"/>
      <c r="O38" s="26"/>
      <c r="P38" s="50"/>
      <c r="Q38" s="53"/>
      <c r="R38" s="50"/>
      <c r="S38" s="50"/>
      <c r="T38" s="26"/>
      <c r="U38" s="26"/>
      <c r="V38" s="26"/>
      <c r="W38" s="26"/>
      <c r="X38" s="71"/>
      <c r="Y38" s="50"/>
      <c r="Z38" s="26"/>
      <c r="AA38" s="26"/>
      <c r="AB38" s="26"/>
      <c r="AC38" s="26"/>
      <c r="AD38" s="26"/>
      <c r="AE38" s="26"/>
      <c r="AF38" s="26"/>
      <c r="AG38" s="26"/>
      <c r="AH38" s="50"/>
      <c r="AI38" s="50"/>
      <c r="AJ38" s="4"/>
    </row>
    <row r="39" spans="1:37" ht="15" customHeight="1" x14ac:dyDescent="0.25">
      <c r="A39" s="4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1"/>
      <c r="O39" s="26"/>
      <c r="P39" s="50"/>
      <c r="Q39" s="53"/>
      <c r="R39" s="50"/>
      <c r="S39" s="50"/>
      <c r="T39" s="26"/>
      <c r="U39" s="26"/>
      <c r="V39" s="26"/>
      <c r="W39" s="26"/>
      <c r="X39" s="71"/>
      <c r="Y39" s="50"/>
      <c r="Z39" s="26"/>
      <c r="AA39" s="26"/>
      <c r="AB39" s="26"/>
      <c r="AC39" s="26"/>
      <c r="AD39" s="26"/>
      <c r="AE39" s="26"/>
      <c r="AF39" s="26"/>
      <c r="AG39" s="26"/>
      <c r="AH39" s="50"/>
      <c r="AI39" s="50"/>
    </row>
    <row r="40" spans="1:37" ht="15" customHeight="1" x14ac:dyDescent="0.25">
      <c r="A40" s="4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26"/>
      <c r="P40" s="50"/>
      <c r="Q40" s="53"/>
      <c r="R40" s="50"/>
      <c r="S40" s="50"/>
      <c r="T40" s="26"/>
      <c r="U40" s="26"/>
      <c r="V40" s="26"/>
      <c r="W40" s="26"/>
      <c r="X40" s="71"/>
      <c r="Y40" s="50"/>
      <c r="Z40" s="26"/>
      <c r="AA40" s="26"/>
      <c r="AB40" s="26"/>
      <c r="AC40" s="26"/>
      <c r="AD40" s="26"/>
      <c r="AE40" s="26"/>
      <c r="AF40" s="26"/>
      <c r="AG40" s="26"/>
      <c r="AH40" s="50"/>
      <c r="AI40" s="50"/>
      <c r="AJ40" s="4"/>
    </row>
    <row r="41" spans="1:37" ht="15" customHeight="1" x14ac:dyDescent="0.2">
      <c r="A41" s="4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26"/>
      <c r="P41" s="50"/>
      <c r="Q41" s="53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26"/>
      <c r="AG41" s="26"/>
      <c r="AH41" s="50"/>
      <c r="AI41" s="50"/>
    </row>
    <row r="42" spans="1:37" s="77" customFormat="1" ht="15" customHeight="1" x14ac:dyDescent="0.2">
      <c r="A42" s="76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6"/>
      <c r="P42" s="50"/>
      <c r="Q42" s="53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26"/>
      <c r="AG42" s="26"/>
      <c r="AH42" s="26"/>
      <c r="AI42" s="26"/>
      <c r="AJ42" s="72"/>
    </row>
    <row r="43" spans="1:37" s="77" customFormat="1" ht="15" customHeight="1" x14ac:dyDescent="0.2">
      <c r="A43" s="76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6"/>
      <c r="P43" s="50"/>
      <c r="Q43" s="53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26"/>
      <c r="AG43" s="26"/>
      <c r="AH43" s="26"/>
      <c r="AI43" s="26"/>
      <c r="AJ43" s="72"/>
    </row>
    <row r="44" spans="1:37" s="77" customFormat="1" ht="15" customHeight="1" x14ac:dyDescent="0.2">
      <c r="A44" s="76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6"/>
      <c r="P44" s="50"/>
      <c r="Q44" s="53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26"/>
      <c r="AG44" s="26"/>
      <c r="AH44" s="26"/>
      <c r="AI44" s="26"/>
      <c r="AJ44" s="72"/>
    </row>
    <row r="45" spans="1:37" s="77" customFormat="1" ht="15" customHeight="1" x14ac:dyDescent="0.2">
      <c r="A45" s="76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6"/>
      <c r="P45" s="50"/>
      <c r="Q45" s="53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26"/>
      <c r="AG45" s="26"/>
      <c r="AH45" s="26"/>
      <c r="AI45" s="26"/>
      <c r="AJ45" s="72"/>
    </row>
    <row r="46" spans="1:37" s="77" customFormat="1" ht="15" customHeight="1" x14ac:dyDescent="0.25">
      <c r="A46" s="76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6"/>
      <c r="P46" s="50"/>
      <c r="Q46" s="53"/>
      <c r="R46" s="50"/>
      <c r="S46" s="50"/>
      <c r="T46" s="26"/>
      <c r="U46" s="26"/>
      <c r="V46" s="26"/>
      <c r="W46" s="26"/>
      <c r="X46" s="71"/>
      <c r="Y46" s="71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72"/>
    </row>
    <row r="47" spans="1:37" s="77" customFormat="1" ht="15" customHeight="1" x14ac:dyDescent="0.25">
      <c r="A47" s="76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6"/>
      <c r="P47" s="50"/>
      <c r="Q47" s="53"/>
      <c r="R47" s="50"/>
      <c r="S47" s="50"/>
      <c r="T47" s="26"/>
      <c r="U47" s="26"/>
      <c r="V47" s="26"/>
      <c r="W47" s="26"/>
      <c r="X47" s="71"/>
      <c r="Y47" s="71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72"/>
    </row>
    <row r="48" spans="1:37" s="77" customFormat="1" ht="15" customHeight="1" x14ac:dyDescent="0.25">
      <c r="A48" s="76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6"/>
      <c r="P48" s="50"/>
      <c r="Q48" s="53"/>
      <c r="R48" s="50"/>
      <c r="S48" s="50"/>
      <c r="T48" s="26"/>
      <c r="U48" s="26"/>
      <c r="V48" s="26"/>
      <c r="W48" s="26"/>
      <c r="X48" s="71"/>
      <c r="Y48" s="71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72"/>
    </row>
    <row r="49" spans="1:36" s="77" customFormat="1" ht="15" customHeight="1" x14ac:dyDescent="0.25">
      <c r="A49" s="76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6"/>
      <c r="P49" s="50"/>
      <c r="Q49" s="53"/>
      <c r="R49" s="50"/>
      <c r="S49" s="50"/>
      <c r="T49" s="26"/>
      <c r="U49" s="26"/>
      <c r="V49" s="26"/>
      <c r="W49" s="26"/>
      <c r="X49" s="71"/>
      <c r="Y49" s="71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72"/>
    </row>
    <row r="50" spans="1:36" s="77" customFormat="1" ht="15" customHeight="1" x14ac:dyDescent="0.25">
      <c r="A50" s="76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6"/>
      <c r="P50" s="50"/>
      <c r="Q50" s="53"/>
      <c r="R50" s="50"/>
      <c r="S50" s="50"/>
      <c r="T50" s="26"/>
      <c r="U50" s="26"/>
      <c r="V50" s="26"/>
      <c r="W50" s="26"/>
      <c r="X50" s="71"/>
      <c r="Y50" s="71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72"/>
    </row>
    <row r="51" spans="1:36" s="77" customFormat="1" ht="15" customHeight="1" x14ac:dyDescent="0.25">
      <c r="A51" s="76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6"/>
      <c r="P51" s="50"/>
      <c r="Q51" s="53"/>
      <c r="R51" s="50"/>
      <c r="S51" s="50"/>
      <c r="T51" s="26"/>
      <c r="U51" s="26"/>
      <c r="V51" s="26"/>
      <c r="W51" s="26"/>
      <c r="X51" s="71"/>
      <c r="Y51" s="71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72"/>
    </row>
    <row r="52" spans="1:36" s="77" customFormat="1" ht="15" customHeight="1" x14ac:dyDescent="0.25">
      <c r="A52" s="76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6"/>
      <c r="P52" s="50"/>
      <c r="Q52" s="53"/>
      <c r="R52" s="50"/>
      <c r="S52" s="50"/>
      <c r="T52" s="26"/>
      <c r="U52" s="26"/>
      <c r="V52" s="26"/>
      <c r="W52" s="26"/>
      <c r="X52" s="71"/>
      <c r="Y52" s="71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72"/>
    </row>
    <row r="53" spans="1:36" s="77" customFormat="1" ht="15" customHeight="1" x14ac:dyDescent="0.25">
      <c r="A53" s="76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6"/>
      <c r="P53" s="50"/>
      <c r="Q53" s="53"/>
      <c r="R53" s="50"/>
      <c r="S53" s="50"/>
      <c r="T53" s="26"/>
      <c r="U53" s="26"/>
      <c r="V53" s="26"/>
      <c r="W53" s="26"/>
      <c r="X53" s="71"/>
      <c r="Y53" s="71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72"/>
    </row>
    <row r="54" spans="1:36" s="77" customFormat="1" ht="15" customHeight="1" x14ac:dyDescent="0.25">
      <c r="A54" s="76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6"/>
      <c r="P54" s="50"/>
      <c r="Q54" s="53"/>
      <c r="R54" s="50"/>
      <c r="S54" s="50"/>
      <c r="T54" s="26"/>
      <c r="U54" s="26"/>
      <c r="V54" s="26"/>
      <c r="W54" s="26"/>
      <c r="X54" s="71"/>
      <c r="Y54" s="71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72"/>
    </row>
    <row r="55" spans="1:36" s="77" customFormat="1" ht="15" customHeight="1" x14ac:dyDescent="0.25">
      <c r="A55" s="7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6"/>
      <c r="P55" s="50"/>
      <c r="Q55" s="53"/>
      <c r="R55" s="50"/>
      <c r="S55" s="50"/>
      <c r="T55" s="26"/>
      <c r="U55" s="26"/>
      <c r="V55" s="26"/>
      <c r="W55" s="26"/>
      <c r="X55" s="71"/>
      <c r="Y55" s="71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72"/>
    </row>
    <row r="56" spans="1:36" s="77" customFormat="1" ht="15" customHeight="1" x14ac:dyDescent="0.25">
      <c r="A56" s="76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6"/>
      <c r="P56" s="50"/>
      <c r="Q56" s="53"/>
      <c r="R56" s="50"/>
      <c r="S56" s="50"/>
      <c r="T56" s="26"/>
      <c r="U56" s="26"/>
      <c r="V56" s="26"/>
      <c r="W56" s="26"/>
      <c r="X56" s="71"/>
      <c r="Y56" s="71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72"/>
    </row>
    <row r="57" spans="1:36" s="77" customFormat="1" ht="15" customHeight="1" x14ac:dyDescent="0.25">
      <c r="A57" s="7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6"/>
      <c r="P57" s="50"/>
      <c r="Q57" s="53"/>
      <c r="R57" s="50"/>
      <c r="S57" s="50"/>
      <c r="T57" s="26"/>
      <c r="U57" s="26"/>
      <c r="V57" s="26"/>
      <c r="W57" s="26"/>
      <c r="X57" s="71"/>
      <c r="Y57" s="71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72"/>
    </row>
    <row r="58" spans="1:36" s="77" customFormat="1" ht="15" customHeight="1" x14ac:dyDescent="0.25">
      <c r="A58" s="76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6"/>
      <c r="P58" s="50"/>
      <c r="Q58" s="53"/>
      <c r="R58" s="50"/>
      <c r="S58" s="50"/>
      <c r="T58" s="26"/>
      <c r="U58" s="26"/>
      <c r="V58" s="26"/>
      <c r="W58" s="26"/>
      <c r="X58" s="71"/>
      <c r="Y58" s="71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72"/>
    </row>
    <row r="59" spans="1:36" s="77" customFormat="1" ht="15" customHeight="1" x14ac:dyDescent="0.25">
      <c r="A59" s="76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6"/>
      <c r="P59" s="50"/>
      <c r="Q59" s="53"/>
      <c r="R59" s="50"/>
      <c r="S59" s="50"/>
      <c r="T59" s="26"/>
      <c r="U59" s="26"/>
      <c r="V59" s="26"/>
      <c r="W59" s="26"/>
      <c r="X59" s="71"/>
      <c r="Y59" s="71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72"/>
    </row>
    <row r="60" spans="1:36" s="77" customFormat="1" ht="15" customHeight="1" x14ac:dyDescent="0.25">
      <c r="A60" s="76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6"/>
      <c r="P60" s="50"/>
      <c r="Q60" s="53"/>
      <c r="R60" s="50"/>
      <c r="S60" s="50"/>
      <c r="T60" s="26"/>
      <c r="U60" s="26"/>
      <c r="V60" s="26"/>
      <c r="W60" s="26"/>
      <c r="X60" s="71"/>
      <c r="Y60" s="71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72"/>
    </row>
    <row r="61" spans="1:36" s="77" customFormat="1" ht="15" customHeight="1" x14ac:dyDescent="0.25">
      <c r="A61" s="76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6"/>
      <c r="P61" s="50"/>
      <c r="Q61" s="53"/>
      <c r="R61" s="50"/>
      <c r="S61" s="50"/>
      <c r="T61" s="26"/>
      <c r="U61" s="26"/>
      <c r="V61" s="26"/>
      <c r="W61" s="26"/>
      <c r="X61" s="71"/>
      <c r="Y61" s="71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72"/>
    </row>
    <row r="62" spans="1:36" s="77" customFormat="1" ht="15" customHeight="1" x14ac:dyDescent="0.25">
      <c r="A62" s="76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6"/>
      <c r="P62" s="50"/>
      <c r="Q62" s="53"/>
      <c r="R62" s="50"/>
      <c r="S62" s="50"/>
      <c r="T62" s="26"/>
      <c r="U62" s="26"/>
      <c r="V62" s="26"/>
      <c r="W62" s="26"/>
      <c r="X62" s="71"/>
      <c r="Y62" s="71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72"/>
    </row>
    <row r="63" spans="1:36" s="77" customFormat="1" ht="15" customHeight="1" x14ac:dyDescent="0.25">
      <c r="A63" s="76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6"/>
      <c r="P63" s="50"/>
      <c r="Q63" s="53"/>
      <c r="R63" s="50"/>
      <c r="S63" s="50"/>
      <c r="T63" s="26"/>
      <c r="U63" s="26"/>
      <c r="V63" s="26"/>
      <c r="W63" s="26"/>
      <c r="X63" s="71"/>
      <c r="Y63" s="71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72"/>
    </row>
    <row r="64" spans="1:36" s="77" customFormat="1" ht="15" customHeight="1" x14ac:dyDescent="0.25">
      <c r="A64" s="76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6"/>
      <c r="P64" s="50"/>
      <c r="Q64" s="53"/>
      <c r="R64" s="50"/>
      <c r="S64" s="50"/>
      <c r="T64" s="26"/>
      <c r="U64" s="26"/>
      <c r="V64" s="26"/>
      <c r="W64" s="26"/>
      <c r="X64" s="71"/>
      <c r="Y64" s="71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72"/>
    </row>
    <row r="65" spans="1:36" s="77" customFormat="1" ht="15" customHeight="1" x14ac:dyDescent="0.25">
      <c r="A65" s="76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6"/>
      <c r="P65" s="50"/>
      <c r="Q65" s="53"/>
      <c r="R65" s="50"/>
      <c r="S65" s="50"/>
      <c r="T65" s="26"/>
      <c r="U65" s="26"/>
      <c r="V65" s="26"/>
      <c r="W65" s="26"/>
      <c r="X65" s="71"/>
      <c r="Y65" s="71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72"/>
    </row>
    <row r="66" spans="1:36" s="77" customFormat="1" ht="15" customHeight="1" x14ac:dyDescent="0.25">
      <c r="A66" s="76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6"/>
      <c r="P66" s="50"/>
      <c r="Q66" s="53"/>
      <c r="R66" s="50"/>
      <c r="S66" s="50"/>
      <c r="T66" s="26"/>
      <c r="U66" s="26"/>
      <c r="V66" s="26"/>
      <c r="W66" s="26"/>
      <c r="X66" s="71"/>
      <c r="Y66" s="71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72"/>
    </row>
    <row r="67" spans="1:36" s="77" customFormat="1" ht="15" customHeight="1" x14ac:dyDescent="0.25">
      <c r="A67" s="76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6"/>
      <c r="P67" s="50"/>
      <c r="Q67" s="53"/>
      <c r="R67" s="50"/>
      <c r="S67" s="50"/>
      <c r="T67" s="26"/>
      <c r="U67" s="26"/>
      <c r="V67" s="26"/>
      <c r="W67" s="26"/>
      <c r="X67" s="71"/>
      <c r="Y67" s="71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72"/>
    </row>
    <row r="68" spans="1:36" s="77" customFormat="1" ht="15" customHeight="1" x14ac:dyDescent="0.25">
      <c r="A68" s="76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6"/>
      <c r="P68" s="50"/>
      <c r="Q68" s="53"/>
      <c r="R68" s="50"/>
      <c r="S68" s="50"/>
      <c r="T68" s="26"/>
      <c r="U68" s="26"/>
      <c r="V68" s="26"/>
      <c r="W68" s="26"/>
      <c r="X68" s="71"/>
      <c r="Y68" s="71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72"/>
    </row>
    <row r="69" spans="1:36" s="77" customFormat="1" ht="15" customHeight="1" x14ac:dyDescent="0.25">
      <c r="A69" s="76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6"/>
      <c r="P69" s="50"/>
      <c r="Q69" s="53"/>
      <c r="R69" s="50"/>
      <c r="S69" s="50"/>
      <c r="T69" s="26"/>
      <c r="U69" s="26"/>
      <c r="V69" s="26"/>
      <c r="W69" s="26"/>
      <c r="X69" s="71"/>
      <c r="Y69" s="71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72"/>
    </row>
    <row r="70" spans="1:36" s="77" customFormat="1" ht="15" customHeight="1" x14ac:dyDescent="0.25">
      <c r="A70" s="76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6"/>
      <c r="P70" s="50"/>
      <c r="Q70" s="53"/>
      <c r="R70" s="50"/>
      <c r="S70" s="50"/>
      <c r="T70" s="26"/>
      <c r="U70" s="26"/>
      <c r="V70" s="26"/>
      <c r="W70" s="26"/>
      <c r="X70" s="71"/>
      <c r="Y70" s="71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72"/>
    </row>
    <row r="71" spans="1:36" s="77" customFormat="1" ht="15" customHeight="1" x14ac:dyDescent="0.25">
      <c r="A71" s="76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6"/>
      <c r="P71" s="50"/>
      <c r="Q71" s="53"/>
      <c r="R71" s="50"/>
      <c r="S71" s="50"/>
      <c r="T71" s="26"/>
      <c r="U71" s="26"/>
      <c r="V71" s="26"/>
      <c r="W71" s="26"/>
      <c r="X71" s="71"/>
      <c r="Y71" s="71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72"/>
    </row>
    <row r="72" spans="1:36" s="77" customFormat="1" ht="15" customHeight="1" x14ac:dyDescent="0.25">
      <c r="A72" s="76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6"/>
      <c r="P72" s="50"/>
      <c r="Q72" s="53"/>
      <c r="R72" s="50"/>
      <c r="S72" s="50"/>
      <c r="T72" s="26"/>
      <c r="U72" s="26"/>
      <c r="V72" s="26"/>
      <c r="W72" s="26"/>
      <c r="X72" s="71"/>
      <c r="Y72" s="71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72"/>
    </row>
    <row r="73" spans="1:36" s="77" customFormat="1" ht="15" customHeight="1" x14ac:dyDescent="0.25">
      <c r="A73" s="76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6"/>
      <c r="P73" s="50"/>
      <c r="Q73" s="53"/>
      <c r="R73" s="50"/>
      <c r="S73" s="50"/>
      <c r="T73" s="26"/>
      <c r="U73" s="26"/>
      <c r="V73" s="26"/>
      <c r="W73" s="26"/>
      <c r="X73" s="71"/>
      <c r="Y73" s="71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72"/>
    </row>
    <row r="74" spans="1:36" s="77" customFormat="1" ht="15" customHeight="1" x14ac:dyDescent="0.25">
      <c r="A74" s="76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6"/>
      <c r="P74" s="50"/>
      <c r="Q74" s="53"/>
      <c r="R74" s="50"/>
      <c r="S74" s="50"/>
      <c r="T74" s="26"/>
      <c r="U74" s="26"/>
      <c r="V74" s="26"/>
      <c r="W74" s="26"/>
      <c r="X74" s="71"/>
      <c r="Y74" s="71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72"/>
    </row>
    <row r="75" spans="1:36" s="77" customFormat="1" ht="15" customHeight="1" x14ac:dyDescent="0.25">
      <c r="A75" s="76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6"/>
      <c r="P75" s="50"/>
      <c r="Q75" s="53"/>
      <c r="R75" s="50"/>
      <c r="S75" s="50"/>
      <c r="T75" s="26"/>
      <c r="U75" s="26"/>
      <c r="V75" s="26"/>
      <c r="W75" s="26"/>
      <c r="X75" s="71"/>
      <c r="Y75" s="71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72"/>
    </row>
    <row r="76" spans="1:36" s="77" customFormat="1" ht="15" customHeight="1" x14ac:dyDescent="0.25">
      <c r="A76" s="76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6"/>
      <c r="P76" s="50"/>
      <c r="Q76" s="53"/>
      <c r="R76" s="50"/>
      <c r="S76" s="50"/>
      <c r="T76" s="26"/>
      <c r="U76" s="26"/>
      <c r="V76" s="26"/>
      <c r="W76" s="26"/>
      <c r="X76" s="71"/>
      <c r="Y76" s="71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72"/>
    </row>
    <row r="77" spans="1:36" s="77" customFormat="1" ht="15" customHeight="1" x14ac:dyDescent="0.25">
      <c r="A77" s="76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6"/>
      <c r="P77" s="50"/>
      <c r="Q77" s="53"/>
      <c r="R77" s="50"/>
      <c r="S77" s="50"/>
      <c r="T77" s="26"/>
      <c r="U77" s="26"/>
      <c r="V77" s="26"/>
      <c r="W77" s="26"/>
      <c r="X77" s="71"/>
      <c r="Y77" s="71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72"/>
    </row>
    <row r="78" spans="1:36" s="77" customFormat="1" ht="15" customHeight="1" x14ac:dyDescent="0.25">
      <c r="A78" s="76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6"/>
      <c r="P78" s="50"/>
      <c r="Q78" s="53"/>
      <c r="R78" s="50"/>
      <c r="S78" s="50"/>
      <c r="T78" s="26"/>
      <c r="U78" s="26"/>
      <c r="V78" s="26"/>
      <c r="W78" s="26"/>
      <c r="X78" s="71"/>
      <c r="Y78" s="71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72"/>
    </row>
    <row r="79" spans="1:36" s="77" customFormat="1" ht="15" customHeight="1" x14ac:dyDescent="0.25">
      <c r="A79" s="76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6"/>
      <c r="P79" s="50"/>
      <c r="Q79" s="53"/>
      <c r="R79" s="50"/>
      <c r="S79" s="50"/>
      <c r="T79" s="26"/>
      <c r="U79" s="26"/>
      <c r="V79" s="26"/>
      <c r="W79" s="26"/>
      <c r="X79" s="71"/>
      <c r="Y79" s="71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72"/>
    </row>
    <row r="80" spans="1:36" s="77" customFormat="1" ht="15" customHeight="1" x14ac:dyDescent="0.25">
      <c r="A80" s="76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6"/>
      <c r="P80" s="50"/>
      <c r="Q80" s="53"/>
      <c r="R80" s="50"/>
      <c r="S80" s="50"/>
      <c r="T80" s="26"/>
      <c r="U80" s="26"/>
      <c r="V80" s="26"/>
      <c r="W80" s="26"/>
      <c r="X80" s="71"/>
      <c r="Y80" s="71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72"/>
    </row>
    <row r="81" spans="1:37" s="77" customFormat="1" ht="15" customHeight="1" x14ac:dyDescent="0.25">
      <c r="A81" s="76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6"/>
      <c r="P81" s="50"/>
      <c r="Q81" s="53"/>
      <c r="R81" s="50"/>
      <c r="S81" s="50"/>
      <c r="T81" s="26"/>
      <c r="U81" s="26"/>
      <c r="V81" s="26"/>
      <c r="W81" s="26"/>
      <c r="X81" s="71"/>
      <c r="Y81" s="71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72"/>
    </row>
    <row r="82" spans="1:37" s="77" customFormat="1" ht="15" customHeight="1" x14ac:dyDescent="0.25">
      <c r="A82" s="76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6"/>
      <c r="P82" s="50"/>
      <c r="Q82" s="53"/>
      <c r="R82" s="50"/>
      <c r="S82" s="50"/>
      <c r="T82" s="26"/>
      <c r="U82" s="26"/>
      <c r="V82" s="26"/>
      <c r="W82" s="26"/>
      <c r="X82" s="71"/>
      <c r="Y82" s="71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72"/>
    </row>
    <row r="83" spans="1:37" s="77" customFormat="1" ht="15" customHeight="1" x14ac:dyDescent="0.25">
      <c r="A83" s="76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6"/>
      <c r="P83" s="50"/>
      <c r="Q83" s="53"/>
      <c r="R83" s="50"/>
      <c r="S83" s="50"/>
      <c r="T83" s="26"/>
      <c r="U83" s="26"/>
      <c r="V83" s="26"/>
      <c r="W83" s="26"/>
      <c r="X83" s="71"/>
      <c r="Y83" s="71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72"/>
    </row>
    <row r="84" spans="1:37" ht="15" customHeight="1" x14ac:dyDescent="0.25">
      <c r="B84" s="50"/>
      <c r="C84" s="50"/>
      <c r="D84" s="50"/>
      <c r="E84" s="50"/>
      <c r="F84" s="50"/>
      <c r="G84" s="50"/>
      <c r="H84" s="50"/>
      <c r="I84" s="50"/>
      <c r="J84" s="50"/>
      <c r="K84" s="50"/>
      <c r="AJ84" s="72"/>
      <c r="AK84" s="77"/>
    </row>
    <row r="85" spans="1:37" ht="15" customHeight="1" x14ac:dyDescent="0.25">
      <c r="B85" s="50"/>
      <c r="C85" s="50"/>
      <c r="D85" s="50"/>
      <c r="E85" s="50"/>
      <c r="F85" s="50"/>
      <c r="G85" s="50"/>
      <c r="H85" s="50"/>
      <c r="I85" s="50"/>
      <c r="J85" s="50"/>
      <c r="K85" s="50"/>
      <c r="AJ85" s="72"/>
      <c r="AK85" s="77"/>
    </row>
    <row r="86" spans="1:37" ht="15" customHeight="1" x14ac:dyDescent="0.25">
      <c r="B86" s="50"/>
      <c r="C86" s="50"/>
      <c r="D86" s="50"/>
      <c r="E86" s="50"/>
      <c r="F86" s="50"/>
      <c r="G86" s="50"/>
      <c r="H86" s="50"/>
      <c r="I86" s="50"/>
      <c r="J86" s="50"/>
      <c r="K86" s="50"/>
      <c r="AJ86" s="72"/>
      <c r="AK86" s="77"/>
    </row>
    <row r="87" spans="1:37" ht="15" customHeight="1" x14ac:dyDescent="0.25">
      <c r="B87" s="50"/>
      <c r="C87" s="50"/>
      <c r="D87" s="50"/>
      <c r="E87" s="50"/>
      <c r="F87" s="50"/>
      <c r="G87" s="50"/>
      <c r="H87" s="50"/>
      <c r="I87" s="50"/>
      <c r="J87" s="50"/>
      <c r="K87" s="50"/>
      <c r="AJ87" s="72"/>
      <c r="AK87" s="77"/>
    </row>
    <row r="88" spans="1:37" ht="15" customHeight="1" x14ac:dyDescent="0.25">
      <c r="B88" s="50"/>
      <c r="C88" s="50"/>
      <c r="D88" s="50"/>
      <c r="E88" s="50"/>
      <c r="F88" s="50"/>
      <c r="G88" s="50"/>
      <c r="H88" s="50"/>
      <c r="I88" s="50"/>
      <c r="J88" s="50"/>
      <c r="K88" s="50"/>
      <c r="AJ88" s="72"/>
      <c r="AK88" s="77"/>
    </row>
    <row r="89" spans="1:37" ht="15" customHeight="1" x14ac:dyDescent="0.25">
      <c r="B89" s="50"/>
      <c r="C89" s="50"/>
      <c r="D89" s="50"/>
      <c r="E89" s="50"/>
      <c r="F89" s="50"/>
      <c r="G89" s="50"/>
      <c r="H89" s="50"/>
      <c r="I89" s="50"/>
      <c r="J89" s="50"/>
      <c r="K89" s="50"/>
    </row>
  </sheetData>
  <sortState ref="B4:J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0"/>
      <c r="B1" s="7" t="s">
        <v>34</v>
      </c>
      <c r="C1" s="8"/>
      <c r="D1" s="9"/>
      <c r="E1" s="10" t="s">
        <v>59</v>
      </c>
      <c r="F1" s="83"/>
      <c r="G1" s="84"/>
      <c r="H1" s="84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83"/>
      <c r="AB1" s="83"/>
      <c r="AC1" s="84"/>
      <c r="AD1" s="84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8" t="s">
        <v>60</v>
      </c>
      <c r="C2" s="107"/>
      <c r="D2" s="108"/>
      <c r="E2" s="16" t="s">
        <v>13</v>
      </c>
      <c r="F2" s="17"/>
      <c r="G2" s="17"/>
      <c r="H2" s="17"/>
      <c r="I2" s="23"/>
      <c r="J2" s="18"/>
      <c r="K2" s="80"/>
      <c r="L2" s="25" t="s">
        <v>73</v>
      </c>
      <c r="M2" s="17"/>
      <c r="N2" s="17"/>
      <c r="O2" s="24"/>
      <c r="P2" s="22"/>
      <c r="Q2" s="25" t="s">
        <v>74</v>
      </c>
      <c r="R2" s="17"/>
      <c r="S2" s="17"/>
      <c r="T2" s="17"/>
      <c r="U2" s="23"/>
      <c r="V2" s="24"/>
      <c r="W2" s="22"/>
      <c r="X2" s="109" t="s">
        <v>70</v>
      </c>
      <c r="Y2" s="110"/>
      <c r="Z2" s="85"/>
      <c r="AA2" s="16" t="s">
        <v>13</v>
      </c>
      <c r="AB2" s="17"/>
      <c r="AC2" s="17"/>
      <c r="AD2" s="17"/>
      <c r="AE2" s="23"/>
      <c r="AF2" s="18"/>
      <c r="AG2" s="80"/>
      <c r="AH2" s="25" t="s">
        <v>75</v>
      </c>
      <c r="AI2" s="17"/>
      <c r="AJ2" s="17"/>
      <c r="AK2" s="24"/>
      <c r="AL2" s="22"/>
      <c r="AM2" s="25" t="s">
        <v>74</v>
      </c>
      <c r="AN2" s="17"/>
      <c r="AO2" s="17"/>
      <c r="AP2" s="17"/>
      <c r="AQ2" s="23"/>
      <c r="AR2" s="24"/>
      <c r="AS2" s="86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86"/>
      <c r="L3" s="21" t="s">
        <v>5</v>
      </c>
      <c r="M3" s="21" t="s">
        <v>6</v>
      </c>
      <c r="N3" s="21" t="s">
        <v>69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86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86"/>
      <c r="AH3" s="21" t="s">
        <v>5</v>
      </c>
      <c r="AI3" s="21" t="s">
        <v>6</v>
      </c>
      <c r="AJ3" s="21" t="s">
        <v>69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86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7"/>
      <c r="C4" s="27"/>
      <c r="D4" s="28"/>
      <c r="E4" s="27"/>
      <c r="F4" s="7"/>
      <c r="G4" s="27"/>
      <c r="H4" s="31"/>
      <c r="I4" s="27"/>
      <c r="J4" s="88"/>
      <c r="K4" s="30"/>
      <c r="L4" s="87"/>
      <c r="M4" s="21"/>
      <c r="N4" s="21"/>
      <c r="O4" s="21"/>
      <c r="P4" s="26"/>
      <c r="Q4" s="27"/>
      <c r="R4" s="27"/>
      <c r="S4" s="31"/>
      <c r="T4" s="27"/>
      <c r="U4" s="27"/>
      <c r="V4" s="31"/>
      <c r="W4" s="30"/>
      <c r="X4" s="27">
        <v>1983</v>
      </c>
      <c r="Y4" s="27" t="s">
        <v>40</v>
      </c>
      <c r="Z4" s="7" t="s">
        <v>49</v>
      </c>
      <c r="AA4" s="27">
        <v>18</v>
      </c>
      <c r="AB4" s="27">
        <v>0</v>
      </c>
      <c r="AC4" s="27">
        <v>6</v>
      </c>
      <c r="AD4" s="27">
        <v>16</v>
      </c>
      <c r="AE4" s="27"/>
      <c r="AF4" s="29"/>
      <c r="AG4" s="30"/>
      <c r="AH4" s="87"/>
      <c r="AI4" s="21"/>
      <c r="AJ4" s="21"/>
      <c r="AK4" s="21"/>
      <c r="AL4" s="26"/>
      <c r="AM4" s="27"/>
      <c r="AN4" s="27"/>
      <c r="AO4" s="31"/>
      <c r="AP4" s="27"/>
      <c r="AQ4" s="27"/>
      <c r="AR4" s="31"/>
      <c r="AS4" s="3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7"/>
      <c r="C5" s="27"/>
      <c r="D5" s="28"/>
      <c r="E5" s="27"/>
      <c r="F5" s="27"/>
      <c r="G5" s="27"/>
      <c r="H5" s="27"/>
      <c r="I5" s="27"/>
      <c r="J5" s="27"/>
      <c r="K5" s="30"/>
      <c r="L5" s="87"/>
      <c r="M5" s="21"/>
      <c r="N5" s="21"/>
      <c r="O5" s="21"/>
      <c r="P5" s="26"/>
      <c r="Q5" s="27"/>
      <c r="R5" s="27"/>
      <c r="S5" s="31"/>
      <c r="T5" s="27"/>
      <c r="U5" s="27"/>
      <c r="V5" s="31"/>
      <c r="W5" s="30"/>
      <c r="X5" s="27">
        <v>1984</v>
      </c>
      <c r="Y5" s="27" t="s">
        <v>78</v>
      </c>
      <c r="Z5" s="7" t="s">
        <v>49</v>
      </c>
      <c r="AA5" s="27">
        <v>18</v>
      </c>
      <c r="AB5" s="27">
        <v>0</v>
      </c>
      <c r="AC5" s="27">
        <v>8</v>
      </c>
      <c r="AD5" s="27">
        <v>17</v>
      </c>
      <c r="AE5" s="27"/>
      <c r="AF5" s="29"/>
      <c r="AG5" s="30"/>
      <c r="AH5" s="87"/>
      <c r="AI5" s="21"/>
      <c r="AJ5" s="21"/>
      <c r="AK5" s="21"/>
      <c r="AL5" s="26"/>
      <c r="AM5" s="27"/>
      <c r="AN5" s="27"/>
      <c r="AO5" s="31"/>
      <c r="AP5" s="27"/>
      <c r="AQ5" s="27"/>
      <c r="AR5" s="31"/>
      <c r="AS5" s="3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7"/>
      <c r="C6" s="27"/>
      <c r="D6" s="28"/>
      <c r="E6" s="27"/>
      <c r="F6" s="27"/>
      <c r="G6" s="27"/>
      <c r="H6" s="31"/>
      <c r="I6" s="27"/>
      <c r="J6" s="27"/>
      <c r="K6" s="30"/>
      <c r="L6" s="87"/>
      <c r="M6" s="21"/>
      <c r="N6" s="21"/>
      <c r="O6" s="21"/>
      <c r="P6" s="26"/>
      <c r="Q6" s="27"/>
      <c r="R6" s="27"/>
      <c r="S6" s="31"/>
      <c r="T6" s="27"/>
      <c r="U6" s="27"/>
      <c r="V6" s="31"/>
      <c r="W6" s="30"/>
      <c r="X6" s="27"/>
      <c r="Y6" s="27"/>
      <c r="Z6" s="7"/>
      <c r="AA6" s="27"/>
      <c r="AB6" s="27"/>
      <c r="AC6" s="27"/>
      <c r="AD6" s="27"/>
      <c r="AE6" s="27"/>
      <c r="AF6" s="29"/>
      <c r="AG6" s="30"/>
      <c r="AH6" s="87"/>
      <c r="AI6" s="21"/>
      <c r="AJ6" s="21"/>
      <c r="AK6" s="21"/>
      <c r="AL6" s="26"/>
      <c r="AM6" s="27"/>
      <c r="AN6" s="27"/>
      <c r="AO6" s="31"/>
      <c r="AP6" s="27"/>
      <c r="AQ6" s="27"/>
      <c r="AR6" s="31"/>
      <c r="AS6" s="3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7"/>
      <c r="C7" s="27"/>
      <c r="D7" s="28"/>
      <c r="E7" s="27"/>
      <c r="F7" s="27"/>
      <c r="G7" s="27"/>
      <c r="H7" s="31"/>
      <c r="I7" s="27"/>
      <c r="J7" s="27"/>
      <c r="K7" s="30"/>
      <c r="L7" s="87"/>
      <c r="M7" s="21"/>
      <c r="N7" s="21"/>
      <c r="O7" s="21"/>
      <c r="P7" s="26"/>
      <c r="Q7" s="27"/>
      <c r="R7" s="27"/>
      <c r="S7" s="31"/>
      <c r="T7" s="27"/>
      <c r="U7" s="27"/>
      <c r="V7" s="31"/>
      <c r="W7" s="30"/>
      <c r="X7" s="27">
        <v>1986</v>
      </c>
      <c r="Y7" s="27" t="s">
        <v>61</v>
      </c>
      <c r="Z7" s="7" t="s">
        <v>49</v>
      </c>
      <c r="AA7" s="27">
        <v>22</v>
      </c>
      <c r="AB7" s="27">
        <v>0</v>
      </c>
      <c r="AC7" s="27">
        <v>10</v>
      </c>
      <c r="AD7" s="27">
        <v>32</v>
      </c>
      <c r="AE7" s="27"/>
      <c r="AF7" s="29"/>
      <c r="AG7" s="30"/>
      <c r="AH7" s="87"/>
      <c r="AI7" s="21"/>
      <c r="AJ7" s="21"/>
      <c r="AK7" s="21"/>
      <c r="AL7" s="26"/>
      <c r="AM7" s="27"/>
      <c r="AN7" s="27"/>
      <c r="AO7" s="31"/>
      <c r="AP7" s="27"/>
      <c r="AQ7" s="27"/>
      <c r="AR7" s="31"/>
      <c r="AS7" s="3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7">
        <v>1987</v>
      </c>
      <c r="C8" s="27" t="s">
        <v>46</v>
      </c>
      <c r="D8" s="48" t="s">
        <v>36</v>
      </c>
      <c r="E8" s="27">
        <v>21</v>
      </c>
      <c r="F8" s="27">
        <v>0</v>
      </c>
      <c r="G8" s="27">
        <v>10</v>
      </c>
      <c r="H8" s="27">
        <v>17</v>
      </c>
      <c r="I8" s="27"/>
      <c r="J8" s="27"/>
      <c r="K8" s="30"/>
      <c r="L8" s="87"/>
      <c r="M8" s="21"/>
      <c r="N8" s="21"/>
      <c r="O8" s="21"/>
      <c r="P8" s="26"/>
      <c r="Q8" s="27"/>
      <c r="R8" s="27"/>
      <c r="S8" s="31"/>
      <c r="T8" s="27"/>
      <c r="U8" s="27"/>
      <c r="V8" s="31"/>
      <c r="W8" s="30"/>
      <c r="X8" s="27"/>
      <c r="Y8" s="34"/>
      <c r="Z8" s="48"/>
      <c r="AA8" s="27"/>
      <c r="AB8" s="27"/>
      <c r="AC8" s="27"/>
      <c r="AD8" s="31"/>
      <c r="AE8" s="27"/>
      <c r="AF8" s="88"/>
      <c r="AG8" s="30"/>
      <c r="AH8" s="87"/>
      <c r="AI8" s="21"/>
      <c r="AJ8" s="21"/>
      <c r="AK8" s="21"/>
      <c r="AL8" s="26"/>
      <c r="AM8" s="27"/>
      <c r="AN8" s="27"/>
      <c r="AO8" s="31"/>
      <c r="AP8" s="27"/>
      <c r="AQ8" s="27"/>
      <c r="AR8" s="31"/>
      <c r="AS8" s="3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7"/>
      <c r="C9" s="27"/>
      <c r="D9" s="28"/>
      <c r="E9" s="27"/>
      <c r="F9" s="7"/>
      <c r="G9" s="27"/>
      <c r="H9" s="31"/>
      <c r="I9" s="27"/>
      <c r="J9" s="88"/>
      <c r="K9" s="30"/>
      <c r="L9" s="87"/>
      <c r="M9" s="21"/>
      <c r="N9" s="21"/>
      <c r="O9" s="21"/>
      <c r="Q9" s="27"/>
      <c r="R9" s="27"/>
      <c r="S9" s="31"/>
      <c r="T9" s="27"/>
      <c r="U9" s="27"/>
      <c r="V9" s="31"/>
      <c r="W9" s="30"/>
      <c r="X9" s="27"/>
      <c r="Y9" s="34"/>
      <c r="Z9" s="48"/>
      <c r="AA9" s="27"/>
      <c r="AB9" s="27"/>
      <c r="AC9" s="27"/>
      <c r="AD9" s="31"/>
      <c r="AE9" s="27"/>
      <c r="AF9" s="88"/>
      <c r="AG9" s="30"/>
      <c r="AH9" s="87"/>
      <c r="AI9" s="21"/>
      <c r="AJ9" s="21"/>
      <c r="AK9" s="21"/>
      <c r="AM9" s="27"/>
      <c r="AN9" s="27"/>
      <c r="AO9" s="31"/>
      <c r="AP9" s="27"/>
      <c r="AQ9" s="27"/>
      <c r="AR9" s="31"/>
      <c r="AS9" s="3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7">
        <v>1989</v>
      </c>
      <c r="C10" s="27" t="s">
        <v>45</v>
      </c>
      <c r="D10" s="48" t="s">
        <v>36</v>
      </c>
      <c r="E10" s="27">
        <v>22</v>
      </c>
      <c r="F10" s="27">
        <v>3</v>
      </c>
      <c r="G10" s="31">
        <v>6</v>
      </c>
      <c r="H10" s="116">
        <v>23</v>
      </c>
      <c r="I10" s="27"/>
      <c r="J10" s="88"/>
      <c r="K10" s="30"/>
      <c r="L10" s="87"/>
      <c r="M10" s="21"/>
      <c r="N10" s="21"/>
      <c r="O10" s="21"/>
      <c r="Q10" s="27"/>
      <c r="R10" s="27"/>
      <c r="S10" s="31"/>
      <c r="T10" s="27"/>
      <c r="U10" s="27"/>
      <c r="V10" s="31"/>
      <c r="W10" s="30"/>
      <c r="X10" s="27"/>
      <c r="Y10" s="34"/>
      <c r="Z10" s="48"/>
      <c r="AA10" s="27"/>
      <c r="AB10" s="27"/>
      <c r="AC10" s="27"/>
      <c r="AD10" s="31"/>
      <c r="AE10" s="27"/>
      <c r="AF10" s="88"/>
      <c r="AG10" s="30"/>
      <c r="AH10" s="87"/>
      <c r="AI10" s="21"/>
      <c r="AJ10" s="21"/>
      <c r="AK10" s="21"/>
      <c r="AM10" s="27"/>
      <c r="AN10" s="27"/>
      <c r="AO10" s="31"/>
      <c r="AP10" s="27"/>
      <c r="AQ10" s="27"/>
      <c r="AR10" s="31"/>
      <c r="AS10" s="3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7">
        <v>1990</v>
      </c>
      <c r="C11" s="27" t="s">
        <v>46</v>
      </c>
      <c r="D11" s="48" t="s">
        <v>36</v>
      </c>
      <c r="E11" s="27">
        <v>22</v>
      </c>
      <c r="F11" s="27">
        <v>4</v>
      </c>
      <c r="G11" s="27">
        <v>5</v>
      </c>
      <c r="H11" s="31">
        <v>41</v>
      </c>
      <c r="I11" s="27"/>
      <c r="J11" s="88"/>
      <c r="K11" s="30"/>
      <c r="L11" s="21"/>
      <c r="M11" s="27" t="s">
        <v>42</v>
      </c>
      <c r="N11" s="21"/>
      <c r="O11" s="21"/>
      <c r="Q11" s="27"/>
      <c r="R11" s="27"/>
      <c r="S11" s="31"/>
      <c r="T11" s="27"/>
      <c r="U11" s="27"/>
      <c r="V11" s="31"/>
      <c r="W11" s="30"/>
      <c r="X11" s="27"/>
      <c r="Y11" s="34"/>
      <c r="Z11" s="48"/>
      <c r="AA11" s="27"/>
      <c r="AB11" s="27"/>
      <c r="AC11" s="27"/>
      <c r="AD11" s="31"/>
      <c r="AE11" s="27"/>
      <c r="AF11" s="88"/>
      <c r="AG11" s="30"/>
      <c r="AH11" s="87"/>
      <c r="AI11" s="21"/>
      <c r="AJ11" s="21"/>
      <c r="AK11" s="21"/>
      <c r="AM11" s="27"/>
      <c r="AN11" s="27"/>
      <c r="AO11" s="31"/>
      <c r="AP11" s="27"/>
      <c r="AQ11" s="27"/>
      <c r="AR11" s="31"/>
      <c r="AS11" s="3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7">
        <v>1991</v>
      </c>
      <c r="C12" s="27" t="s">
        <v>46</v>
      </c>
      <c r="D12" s="48" t="s">
        <v>36</v>
      </c>
      <c r="E12" s="27">
        <v>22</v>
      </c>
      <c r="F12" s="27">
        <v>2</v>
      </c>
      <c r="G12" s="31">
        <v>8</v>
      </c>
      <c r="H12" s="27">
        <v>55</v>
      </c>
      <c r="I12" s="27">
        <v>116</v>
      </c>
      <c r="J12" s="88"/>
      <c r="K12" s="30"/>
      <c r="L12" s="21"/>
      <c r="M12" s="27" t="s">
        <v>47</v>
      </c>
      <c r="N12" s="21" t="s">
        <v>45</v>
      </c>
      <c r="O12" s="21"/>
      <c r="Q12" s="27"/>
      <c r="R12" s="27"/>
      <c r="S12" s="31"/>
      <c r="T12" s="27"/>
      <c r="U12" s="27"/>
      <c r="V12" s="31"/>
      <c r="W12" s="30"/>
      <c r="X12" s="27"/>
      <c r="Y12" s="34"/>
      <c r="Z12" s="48"/>
      <c r="AA12" s="27"/>
      <c r="AB12" s="27"/>
      <c r="AC12" s="27"/>
      <c r="AD12" s="31"/>
      <c r="AE12" s="27"/>
      <c r="AF12" s="88"/>
      <c r="AG12" s="30"/>
      <c r="AH12" s="87"/>
      <c r="AI12" s="21"/>
      <c r="AJ12" s="21"/>
      <c r="AK12" s="21"/>
      <c r="AM12" s="27"/>
      <c r="AN12" s="27"/>
      <c r="AO12" s="31"/>
      <c r="AP12" s="27"/>
      <c r="AQ12" s="27"/>
      <c r="AR12" s="31"/>
      <c r="AS12" s="3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7">
        <v>1992</v>
      </c>
      <c r="C13" s="27" t="s">
        <v>47</v>
      </c>
      <c r="D13" s="48" t="s">
        <v>36</v>
      </c>
      <c r="E13" s="27">
        <v>26</v>
      </c>
      <c r="F13" s="27">
        <v>1</v>
      </c>
      <c r="G13" s="31">
        <v>6</v>
      </c>
      <c r="H13" s="27">
        <v>48</v>
      </c>
      <c r="I13" s="27">
        <v>132</v>
      </c>
      <c r="J13" s="88"/>
      <c r="K13" s="30"/>
      <c r="L13" s="21"/>
      <c r="M13" s="27" t="s">
        <v>47</v>
      </c>
      <c r="N13" s="21"/>
      <c r="O13" s="21"/>
      <c r="Q13" s="27"/>
      <c r="R13" s="27"/>
      <c r="S13" s="31"/>
      <c r="T13" s="27"/>
      <c r="U13" s="27"/>
      <c r="V13" s="31"/>
      <c r="W13" s="30"/>
      <c r="X13" s="27"/>
      <c r="Y13" s="34"/>
      <c r="Z13" s="48"/>
      <c r="AA13" s="27"/>
      <c r="AB13" s="27"/>
      <c r="AC13" s="27"/>
      <c r="AD13" s="31"/>
      <c r="AE13" s="27"/>
      <c r="AF13" s="88"/>
      <c r="AG13" s="30"/>
      <c r="AH13" s="87"/>
      <c r="AI13" s="21"/>
      <c r="AJ13" s="21"/>
      <c r="AK13" s="21"/>
      <c r="AM13" s="27"/>
      <c r="AN13" s="27"/>
      <c r="AO13" s="31"/>
      <c r="AP13" s="27"/>
      <c r="AQ13" s="27"/>
      <c r="AR13" s="31"/>
      <c r="AS13" s="3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7"/>
      <c r="C14" s="27"/>
      <c r="D14" s="28"/>
      <c r="E14" s="27"/>
      <c r="F14" s="7"/>
      <c r="G14" s="27"/>
      <c r="H14" s="31"/>
      <c r="I14" s="27"/>
      <c r="J14" s="88"/>
      <c r="K14" s="30"/>
      <c r="L14" s="87"/>
      <c r="M14" s="21"/>
      <c r="N14" s="21"/>
      <c r="O14" s="21"/>
      <c r="Q14" s="27"/>
      <c r="R14" s="27"/>
      <c r="S14" s="31"/>
      <c r="T14" s="27"/>
      <c r="U14" s="27"/>
      <c r="V14" s="31"/>
      <c r="W14" s="30"/>
      <c r="X14" s="27"/>
      <c r="Y14" s="34"/>
      <c r="Z14" s="48"/>
      <c r="AA14" s="27"/>
      <c r="AB14" s="27"/>
      <c r="AC14" s="27"/>
      <c r="AD14" s="31"/>
      <c r="AE14" s="27"/>
      <c r="AF14" s="88"/>
      <c r="AG14" s="30"/>
      <c r="AH14" s="87"/>
      <c r="AI14" s="21"/>
      <c r="AJ14" s="21"/>
      <c r="AK14" s="21"/>
      <c r="AM14" s="27"/>
      <c r="AN14" s="27"/>
      <c r="AO14" s="31"/>
      <c r="AP14" s="27"/>
      <c r="AQ14" s="27"/>
      <c r="AR14" s="31"/>
      <c r="AS14" s="3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7">
        <v>1996</v>
      </c>
      <c r="C15" s="27" t="s">
        <v>47</v>
      </c>
      <c r="D15" s="48" t="s">
        <v>39</v>
      </c>
      <c r="E15" s="27">
        <v>26</v>
      </c>
      <c r="F15" s="27">
        <v>2</v>
      </c>
      <c r="G15" s="31">
        <v>6</v>
      </c>
      <c r="H15" s="27">
        <v>25</v>
      </c>
      <c r="I15" s="27">
        <v>114</v>
      </c>
      <c r="J15" s="88"/>
      <c r="K15" s="30"/>
      <c r="L15" s="87"/>
      <c r="M15" s="21"/>
      <c r="N15" s="21"/>
      <c r="O15" s="21"/>
      <c r="Q15" s="27"/>
      <c r="R15" s="27"/>
      <c r="S15" s="31"/>
      <c r="T15" s="27"/>
      <c r="U15" s="27"/>
      <c r="V15" s="31"/>
      <c r="W15" s="30"/>
      <c r="X15" s="27"/>
      <c r="Y15" s="34"/>
      <c r="Z15" s="48"/>
      <c r="AA15" s="27"/>
      <c r="AB15" s="27"/>
      <c r="AC15" s="27"/>
      <c r="AD15" s="31"/>
      <c r="AE15" s="27"/>
      <c r="AF15" s="88"/>
      <c r="AG15" s="30"/>
      <c r="AH15" s="87"/>
      <c r="AI15" s="21"/>
      <c r="AJ15" s="21"/>
      <c r="AK15" s="21"/>
      <c r="AM15" s="7"/>
      <c r="AN15" s="27"/>
      <c r="AO15" s="31"/>
      <c r="AP15" s="27"/>
      <c r="AQ15" s="27"/>
      <c r="AR15" s="31"/>
      <c r="AS15" s="3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7">
        <v>1997</v>
      </c>
      <c r="C16" s="27" t="s">
        <v>42</v>
      </c>
      <c r="D16" s="28" t="s">
        <v>36</v>
      </c>
      <c r="E16" s="27">
        <v>26</v>
      </c>
      <c r="F16" s="27">
        <v>2</v>
      </c>
      <c r="G16" s="31">
        <v>11</v>
      </c>
      <c r="H16" s="27">
        <v>26</v>
      </c>
      <c r="I16" s="27">
        <v>127</v>
      </c>
      <c r="J16" s="88"/>
      <c r="K16" s="30"/>
      <c r="L16" s="87"/>
      <c r="M16" s="21"/>
      <c r="N16" s="21"/>
      <c r="O16" s="21"/>
      <c r="Q16" s="27"/>
      <c r="R16" s="27"/>
      <c r="S16" s="31"/>
      <c r="T16" s="27"/>
      <c r="U16" s="27"/>
      <c r="V16" s="88"/>
      <c r="W16" s="30"/>
      <c r="X16" s="27"/>
      <c r="Y16" s="34"/>
      <c r="Z16" s="48"/>
      <c r="AA16" s="27"/>
      <c r="AB16" s="27"/>
      <c r="AC16" s="27"/>
      <c r="AD16" s="31"/>
      <c r="AE16" s="27"/>
      <c r="AF16" s="88"/>
      <c r="AG16" s="30"/>
      <c r="AH16" s="87"/>
      <c r="AI16" s="21"/>
      <c r="AJ16" s="21"/>
      <c r="AK16" s="21"/>
      <c r="AM16" s="7"/>
      <c r="AN16" s="27"/>
      <c r="AO16" s="31"/>
      <c r="AP16" s="27"/>
      <c r="AQ16" s="27"/>
      <c r="AR16" s="31"/>
      <c r="AS16" s="3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27">
        <v>1998</v>
      </c>
      <c r="C17" s="27" t="s">
        <v>45</v>
      </c>
      <c r="D17" s="48" t="s">
        <v>36</v>
      </c>
      <c r="E17" s="27">
        <v>23</v>
      </c>
      <c r="F17" s="27">
        <v>3</v>
      </c>
      <c r="G17" s="31">
        <v>6</v>
      </c>
      <c r="H17" s="27">
        <v>32</v>
      </c>
      <c r="I17" s="27">
        <v>109</v>
      </c>
      <c r="J17" s="88"/>
      <c r="K17" s="30"/>
      <c r="L17" s="87"/>
      <c r="M17" s="21"/>
      <c r="N17" s="21"/>
      <c r="O17" s="21"/>
      <c r="Q17" s="27"/>
      <c r="R17" s="27"/>
      <c r="S17" s="31"/>
      <c r="T17" s="27"/>
      <c r="U17" s="27"/>
      <c r="V17" s="31"/>
      <c r="W17" s="30"/>
      <c r="X17" s="27"/>
      <c r="Y17" s="34"/>
      <c r="Z17" s="48"/>
      <c r="AA17" s="27"/>
      <c r="AB17" s="27"/>
      <c r="AC17" s="27"/>
      <c r="AD17" s="31"/>
      <c r="AE17" s="27"/>
      <c r="AF17" s="88"/>
      <c r="AG17" s="30"/>
      <c r="AH17" s="87"/>
      <c r="AI17" s="21"/>
      <c r="AJ17" s="21"/>
      <c r="AK17" s="21"/>
      <c r="AM17" s="7"/>
      <c r="AN17" s="27"/>
      <c r="AO17" s="31"/>
      <c r="AP17" s="27"/>
      <c r="AQ17" s="27"/>
      <c r="AR17" s="31"/>
      <c r="AS17" s="3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27">
        <v>1999</v>
      </c>
      <c r="C18" s="27" t="s">
        <v>52</v>
      </c>
      <c r="D18" s="48" t="s">
        <v>36</v>
      </c>
      <c r="E18" s="27"/>
      <c r="F18" s="27"/>
      <c r="G18" s="31"/>
      <c r="H18" s="27"/>
      <c r="I18" s="27"/>
      <c r="J18" s="88"/>
      <c r="K18" s="30"/>
      <c r="L18" s="87"/>
      <c r="M18" s="21"/>
      <c r="N18" s="21"/>
      <c r="O18" s="21"/>
      <c r="Q18" s="27">
        <v>14</v>
      </c>
      <c r="R18" s="27">
        <v>0</v>
      </c>
      <c r="S18" s="31">
        <v>3</v>
      </c>
      <c r="T18" s="27">
        <v>10</v>
      </c>
      <c r="U18" s="27">
        <v>65</v>
      </c>
      <c r="V18" s="88"/>
      <c r="W18" s="30"/>
      <c r="X18" s="27"/>
      <c r="Y18" s="34"/>
      <c r="Z18" s="48"/>
      <c r="AA18" s="27"/>
      <c r="AB18" s="27"/>
      <c r="AC18" s="27"/>
      <c r="AD18" s="31"/>
      <c r="AE18" s="27"/>
      <c r="AF18" s="88"/>
      <c r="AG18" s="30"/>
      <c r="AH18" s="87"/>
      <c r="AI18" s="21"/>
      <c r="AJ18" s="21"/>
      <c r="AK18" s="21"/>
      <c r="AM18" s="7"/>
      <c r="AN18" s="27"/>
      <c r="AO18" s="31"/>
      <c r="AP18" s="27"/>
      <c r="AQ18" s="27"/>
      <c r="AR18" s="31"/>
      <c r="AS18" s="3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27">
        <v>2000</v>
      </c>
      <c r="C19" s="31" t="s">
        <v>42</v>
      </c>
      <c r="D19" s="48" t="s">
        <v>43</v>
      </c>
      <c r="E19" s="27">
        <v>26</v>
      </c>
      <c r="F19" s="27">
        <v>0</v>
      </c>
      <c r="G19" s="31">
        <v>10</v>
      </c>
      <c r="H19" s="27">
        <v>20</v>
      </c>
      <c r="I19" s="27">
        <v>94</v>
      </c>
      <c r="J19" s="88">
        <v>0.63900000000000001</v>
      </c>
      <c r="K19" s="30"/>
      <c r="L19" s="87"/>
      <c r="M19" s="21"/>
      <c r="N19" s="21"/>
      <c r="O19" s="21"/>
      <c r="Q19" s="27"/>
      <c r="R19" s="27"/>
      <c r="S19" s="31"/>
      <c r="T19" s="27"/>
      <c r="U19" s="27"/>
      <c r="V19" s="31"/>
      <c r="W19" s="30"/>
      <c r="X19" s="27"/>
      <c r="Y19" s="34"/>
      <c r="Z19" s="48"/>
      <c r="AA19" s="27"/>
      <c r="AB19" s="27"/>
      <c r="AC19" s="27"/>
      <c r="AD19" s="31"/>
      <c r="AE19" s="27"/>
      <c r="AF19" s="88"/>
      <c r="AG19" s="30"/>
      <c r="AH19" s="87"/>
      <c r="AI19" s="21"/>
      <c r="AJ19" s="21"/>
      <c r="AK19" s="21"/>
      <c r="AM19" s="7"/>
      <c r="AN19" s="27"/>
      <c r="AO19" s="31"/>
      <c r="AP19" s="27"/>
      <c r="AQ19" s="27"/>
      <c r="AR19" s="31"/>
      <c r="AS19" s="3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27"/>
      <c r="C20" s="34"/>
      <c r="D20" s="48"/>
      <c r="E20" s="27"/>
      <c r="F20" s="27"/>
      <c r="G20" s="27"/>
      <c r="H20" s="31"/>
      <c r="I20" s="27"/>
      <c r="J20" s="88"/>
      <c r="K20" s="30"/>
      <c r="L20" s="87"/>
      <c r="M20" s="21"/>
      <c r="N20" s="21"/>
      <c r="O20" s="21"/>
      <c r="Q20" s="7"/>
      <c r="R20" s="27"/>
      <c r="S20" s="31"/>
      <c r="T20" s="27"/>
      <c r="U20" s="27"/>
      <c r="V20" s="31"/>
      <c r="W20" s="30"/>
      <c r="X20" s="27">
        <v>2001</v>
      </c>
      <c r="Y20" s="27" t="s">
        <v>42</v>
      </c>
      <c r="Z20" s="48" t="s">
        <v>49</v>
      </c>
      <c r="AA20" s="27">
        <v>17</v>
      </c>
      <c r="AB20" s="27">
        <v>3</v>
      </c>
      <c r="AC20" s="27">
        <v>16</v>
      </c>
      <c r="AD20" s="27">
        <v>30</v>
      </c>
      <c r="AE20" s="27">
        <v>98</v>
      </c>
      <c r="AF20" s="29">
        <v>0.64049999999999996</v>
      </c>
      <c r="AG20" s="26">
        <v>153</v>
      </c>
      <c r="AH20" s="19"/>
      <c r="AI20" s="21" t="s">
        <v>51</v>
      </c>
      <c r="AJ20" s="27" t="s">
        <v>46</v>
      </c>
      <c r="AK20" s="21" t="s">
        <v>52</v>
      </c>
      <c r="AL20" s="26"/>
      <c r="AM20" s="27">
        <v>2</v>
      </c>
      <c r="AN20" s="27">
        <v>0</v>
      </c>
      <c r="AO20" s="27">
        <v>0</v>
      </c>
      <c r="AP20" s="27">
        <v>0</v>
      </c>
      <c r="AQ20" s="27">
        <v>7</v>
      </c>
      <c r="AR20" s="106">
        <v>0.58330000000000004</v>
      </c>
      <c r="AS20" s="3">
        <v>12</v>
      </c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27"/>
      <c r="C21" s="34"/>
      <c r="D21" s="48"/>
      <c r="E21" s="27"/>
      <c r="F21" s="27"/>
      <c r="G21" s="27"/>
      <c r="H21" s="31"/>
      <c r="I21" s="27"/>
      <c r="J21" s="88"/>
      <c r="K21" s="30"/>
      <c r="L21" s="87"/>
      <c r="M21" s="21"/>
      <c r="N21" s="21"/>
      <c r="O21" s="21"/>
      <c r="Q21" s="7"/>
      <c r="R21" s="27"/>
      <c r="S21" s="31"/>
      <c r="T21" s="27"/>
      <c r="U21" s="27"/>
      <c r="V21" s="31"/>
      <c r="W21" s="30"/>
      <c r="X21" s="27">
        <v>2002</v>
      </c>
      <c r="Y21" s="27" t="s">
        <v>51</v>
      </c>
      <c r="Z21" s="48" t="s">
        <v>49</v>
      </c>
      <c r="AA21" s="27">
        <v>18</v>
      </c>
      <c r="AB21" s="27">
        <v>1</v>
      </c>
      <c r="AC21" s="27">
        <v>8</v>
      </c>
      <c r="AD21" s="27">
        <v>35</v>
      </c>
      <c r="AE21" s="27">
        <v>129</v>
      </c>
      <c r="AF21" s="29">
        <v>0.7329</v>
      </c>
      <c r="AG21" s="26">
        <v>176</v>
      </c>
      <c r="AH21" s="19"/>
      <c r="AI21" s="21" t="s">
        <v>45</v>
      </c>
      <c r="AJ21" s="19"/>
      <c r="AK21" s="27" t="s">
        <v>46</v>
      </c>
      <c r="AL21" s="26"/>
      <c r="AM21" s="27">
        <v>2</v>
      </c>
      <c r="AN21" s="27">
        <v>0</v>
      </c>
      <c r="AO21" s="27">
        <v>0</v>
      </c>
      <c r="AP21" s="27">
        <v>1</v>
      </c>
      <c r="AQ21" s="27">
        <v>11</v>
      </c>
      <c r="AR21" s="106">
        <v>0.73329999999999995</v>
      </c>
      <c r="AS21" s="3">
        <v>15</v>
      </c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27"/>
      <c r="C22" s="34"/>
      <c r="D22" s="48"/>
      <c r="E22" s="27"/>
      <c r="F22" s="27"/>
      <c r="G22" s="27"/>
      <c r="H22" s="31"/>
      <c r="I22" s="27"/>
      <c r="J22" s="88"/>
      <c r="K22" s="30"/>
      <c r="L22" s="87"/>
      <c r="M22" s="21"/>
      <c r="N22" s="21"/>
      <c r="O22" s="21"/>
      <c r="Q22" s="7"/>
      <c r="R22" s="27"/>
      <c r="S22" s="31"/>
      <c r="T22" s="27"/>
      <c r="U22" s="27"/>
      <c r="V22" s="31"/>
      <c r="W22" s="30"/>
      <c r="X22" s="27">
        <v>2003</v>
      </c>
      <c r="Y22" s="27" t="s">
        <v>46</v>
      </c>
      <c r="Z22" s="48" t="s">
        <v>36</v>
      </c>
      <c r="AA22" s="27">
        <v>9</v>
      </c>
      <c r="AB22" s="27">
        <v>0</v>
      </c>
      <c r="AC22" s="27">
        <v>7</v>
      </c>
      <c r="AD22" s="27">
        <v>16</v>
      </c>
      <c r="AE22" s="27">
        <v>49</v>
      </c>
      <c r="AF22" s="29">
        <v>0.68049999999999999</v>
      </c>
      <c r="AG22" s="26">
        <v>72</v>
      </c>
      <c r="AH22" s="19"/>
      <c r="AI22" s="19"/>
      <c r="AJ22" s="19"/>
      <c r="AK22" s="21"/>
      <c r="AL22" s="26"/>
      <c r="AM22" s="27">
        <v>3</v>
      </c>
      <c r="AN22" s="27">
        <v>0</v>
      </c>
      <c r="AO22" s="27">
        <v>1</v>
      </c>
      <c r="AP22" s="27">
        <v>1</v>
      </c>
      <c r="AQ22" s="27">
        <v>13</v>
      </c>
      <c r="AR22" s="106">
        <v>0.59089999999999998</v>
      </c>
      <c r="AS22" s="3">
        <v>22</v>
      </c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27"/>
      <c r="C23" s="34"/>
      <c r="D23" s="48"/>
      <c r="E23" s="27"/>
      <c r="F23" s="27"/>
      <c r="G23" s="27"/>
      <c r="H23" s="31"/>
      <c r="I23" s="27"/>
      <c r="J23" s="88"/>
      <c r="K23" s="30"/>
      <c r="L23" s="87"/>
      <c r="M23" s="21"/>
      <c r="N23" s="21"/>
      <c r="O23" s="21"/>
      <c r="Q23" s="7"/>
      <c r="R23" s="27"/>
      <c r="S23" s="31"/>
      <c r="T23" s="27"/>
      <c r="U23" s="27"/>
      <c r="V23" s="31"/>
      <c r="W23" s="30"/>
      <c r="X23" s="27">
        <v>2004</v>
      </c>
      <c r="Y23" s="115" t="s">
        <v>40</v>
      </c>
      <c r="Z23" s="48" t="s">
        <v>36</v>
      </c>
      <c r="AA23" s="27">
        <v>1</v>
      </c>
      <c r="AB23" s="27">
        <v>0</v>
      </c>
      <c r="AC23" s="27">
        <v>0</v>
      </c>
      <c r="AD23" s="27">
        <v>0</v>
      </c>
      <c r="AE23" s="27">
        <v>4</v>
      </c>
      <c r="AF23" s="29">
        <v>0.57140000000000002</v>
      </c>
      <c r="AG23" s="26">
        <v>7</v>
      </c>
      <c r="AH23" s="19"/>
      <c r="AI23" s="19"/>
      <c r="AJ23" s="19"/>
      <c r="AK23" s="21"/>
      <c r="AL23" s="26"/>
      <c r="AM23" s="27"/>
      <c r="AN23" s="27"/>
      <c r="AO23" s="27"/>
      <c r="AP23" s="27"/>
      <c r="AQ23" s="27"/>
      <c r="AR23" s="106"/>
      <c r="AS23" s="3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111" t="s">
        <v>72</v>
      </c>
      <c r="C24" s="112"/>
      <c r="D24" s="113"/>
      <c r="E24" s="92">
        <f>SUM(E4:E23)</f>
        <v>214</v>
      </c>
      <c r="F24" s="92">
        <f>SUM(F4:F23)</f>
        <v>17</v>
      </c>
      <c r="G24" s="92">
        <f>SUM(G4:G23)</f>
        <v>68</v>
      </c>
      <c r="H24" s="92">
        <f>SUM(H4:H23)</f>
        <v>287</v>
      </c>
      <c r="I24" s="92">
        <f>SUM(I4:I23)</f>
        <v>692</v>
      </c>
      <c r="J24" s="93">
        <v>0</v>
      </c>
      <c r="K24" s="80">
        <f>SUM(K4:K23)</f>
        <v>0</v>
      </c>
      <c r="L24" s="25"/>
      <c r="M24" s="23"/>
      <c r="N24" s="94"/>
      <c r="O24" s="95"/>
      <c r="P24" s="26"/>
      <c r="Q24" s="92">
        <f>SUM(Q4:Q23)</f>
        <v>14</v>
      </c>
      <c r="R24" s="92">
        <f>SUM(R4:R23)</f>
        <v>0</v>
      </c>
      <c r="S24" s="92">
        <f>SUM(S4:S23)</f>
        <v>3</v>
      </c>
      <c r="T24" s="92">
        <f>SUM(T4:T23)</f>
        <v>10</v>
      </c>
      <c r="U24" s="92">
        <f>SUM(U4:U23)</f>
        <v>65</v>
      </c>
      <c r="V24" s="47">
        <v>0</v>
      </c>
      <c r="W24" s="80">
        <f>SUM(W4:W23)</f>
        <v>0</v>
      </c>
      <c r="X24" s="19" t="s">
        <v>72</v>
      </c>
      <c r="Y24" s="20"/>
      <c r="Z24" s="18"/>
      <c r="AA24" s="92">
        <f>SUM(AA4:AA23)</f>
        <v>103</v>
      </c>
      <c r="AB24" s="92">
        <f>SUM(AB4:AB23)</f>
        <v>4</v>
      </c>
      <c r="AC24" s="92">
        <f>SUM(AC4:AC23)</f>
        <v>55</v>
      </c>
      <c r="AD24" s="92">
        <f>SUM(AD4:AD23)</f>
        <v>146</v>
      </c>
      <c r="AE24" s="92">
        <f>SUM(AE4:AE23)</f>
        <v>280</v>
      </c>
      <c r="AF24" s="93">
        <f>PRODUCT(AE24/AG24)</f>
        <v>0.68627450980392157</v>
      </c>
      <c r="AG24" s="80">
        <f>SUM(AG4:AG23)</f>
        <v>408</v>
      </c>
      <c r="AH24" s="25"/>
      <c r="AI24" s="23"/>
      <c r="AJ24" s="94"/>
      <c r="AK24" s="95"/>
      <c r="AL24" s="26"/>
      <c r="AM24" s="92">
        <f>SUM(AM4:AM23)</f>
        <v>7</v>
      </c>
      <c r="AN24" s="92">
        <f>SUM(AN4:AN23)</f>
        <v>0</v>
      </c>
      <c r="AO24" s="92">
        <f>SUM(AO4:AO23)</f>
        <v>1</v>
      </c>
      <c r="AP24" s="92">
        <f>SUM(AP4:AP23)</f>
        <v>2</v>
      </c>
      <c r="AQ24" s="92">
        <f>SUM(AQ4:AQ23)</f>
        <v>31</v>
      </c>
      <c r="AR24" s="93">
        <f>PRODUCT(AQ24/AS24)</f>
        <v>0.63265306122448983</v>
      </c>
      <c r="AS24" s="86">
        <f>SUM(AS4:AS23)</f>
        <v>49</v>
      </c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1"/>
      <c r="K25" s="30"/>
      <c r="L25" s="26"/>
      <c r="M25" s="26"/>
      <c r="N25" s="26"/>
      <c r="O25" s="26"/>
      <c r="P25" s="50"/>
      <c r="Q25" s="50"/>
      <c r="R25" s="53"/>
      <c r="S25" s="50"/>
      <c r="T25" s="50"/>
      <c r="U25" s="26"/>
      <c r="V25" s="26"/>
      <c r="W25" s="30"/>
      <c r="X25" s="50"/>
      <c r="Y25" s="50"/>
      <c r="Z25" s="50"/>
      <c r="AA25" s="50"/>
      <c r="AB25" s="50"/>
      <c r="AC25" s="50"/>
      <c r="AD25" s="50"/>
      <c r="AE25" s="50"/>
      <c r="AF25" s="51"/>
      <c r="AG25" s="30"/>
      <c r="AH25" s="26"/>
      <c r="AI25" s="26"/>
      <c r="AJ25" s="26"/>
      <c r="AK25" s="26"/>
      <c r="AL25" s="50"/>
      <c r="AM25" s="50"/>
      <c r="AN25" s="53"/>
      <c r="AO25" s="50"/>
      <c r="AP25" s="50"/>
      <c r="AQ25" s="26"/>
      <c r="AR25" s="26"/>
      <c r="AS25" s="3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98" t="s">
        <v>71</v>
      </c>
      <c r="C26" s="99"/>
      <c r="D26" s="100"/>
      <c r="E26" s="18" t="s">
        <v>3</v>
      </c>
      <c r="F26" s="21" t="s">
        <v>8</v>
      </c>
      <c r="G26" s="18" t="s">
        <v>5</v>
      </c>
      <c r="H26" s="21" t="s">
        <v>6</v>
      </c>
      <c r="I26" s="21" t="s">
        <v>17</v>
      </c>
      <c r="J26" s="21" t="s">
        <v>22</v>
      </c>
      <c r="K26" s="26"/>
      <c r="L26" s="21" t="s">
        <v>27</v>
      </c>
      <c r="M26" s="21" t="s">
        <v>28</v>
      </c>
      <c r="N26" s="21" t="s">
        <v>76</v>
      </c>
      <c r="O26" s="21" t="s">
        <v>77</v>
      </c>
      <c r="Q26" s="53"/>
      <c r="R26" s="53" t="s">
        <v>53</v>
      </c>
      <c r="S26" s="53"/>
      <c r="T26" s="50" t="s">
        <v>54</v>
      </c>
      <c r="U26" s="26"/>
      <c r="V26" s="30"/>
      <c r="W26" s="30"/>
      <c r="X26" s="97"/>
      <c r="Y26" s="97"/>
      <c r="Z26" s="97"/>
      <c r="AA26" s="97"/>
      <c r="AB26" s="97"/>
      <c r="AC26" s="50"/>
      <c r="AD26" s="50"/>
      <c r="AE26" s="50"/>
      <c r="AF26" s="50"/>
      <c r="AG26" s="50"/>
      <c r="AH26" s="50"/>
      <c r="AI26" s="50"/>
      <c r="AJ26" s="50"/>
      <c r="AK26" s="50"/>
      <c r="AM26" s="30"/>
      <c r="AN26" s="97"/>
      <c r="AO26" s="97"/>
      <c r="AP26" s="97"/>
      <c r="AQ26" s="97"/>
      <c r="AR26" s="97"/>
      <c r="AS26" s="97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x14ac:dyDescent="0.25">
      <c r="A27" s="50"/>
      <c r="B27" s="55" t="s">
        <v>12</v>
      </c>
      <c r="C27" s="15"/>
      <c r="D27" s="57"/>
      <c r="E27" s="101">
        <v>148</v>
      </c>
      <c r="F27" s="101">
        <v>4</v>
      </c>
      <c r="G27" s="101">
        <v>33</v>
      </c>
      <c r="H27" s="101">
        <v>117</v>
      </c>
      <c r="I27" s="101">
        <v>662</v>
      </c>
      <c r="J27" s="114">
        <v>0.56000000000000005</v>
      </c>
      <c r="K27" s="50">
        <f>PRODUCT(I27/J27)</f>
        <v>1182.1428571428571</v>
      </c>
      <c r="L27" s="102">
        <f t="shared" ref="L27:L28" si="0">PRODUCT((F27+G27)/E27)</f>
        <v>0.25</v>
      </c>
      <c r="M27" s="102">
        <f t="shared" ref="M27:M28" si="1">PRODUCT(H27/E27)</f>
        <v>0.79054054054054057</v>
      </c>
      <c r="N27" s="102">
        <f t="shared" ref="N27:N28" si="2">PRODUCT((F27+G27+H27)/E27)</f>
        <v>1.0405405405405406</v>
      </c>
      <c r="O27" s="102">
        <f t="shared" ref="O27" si="3">PRODUCT(I27/E27)</f>
        <v>4.4729729729729728</v>
      </c>
      <c r="Q27" s="53"/>
      <c r="R27" s="53"/>
      <c r="S27" s="53"/>
      <c r="T27" s="50" t="s">
        <v>55</v>
      </c>
      <c r="U27" s="50"/>
      <c r="V27" s="50"/>
      <c r="W27" s="50"/>
      <c r="X27" s="53"/>
      <c r="Y27" s="53"/>
      <c r="Z27" s="53"/>
      <c r="AA27" s="53"/>
      <c r="AB27" s="53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3"/>
      <c r="AO27" s="53"/>
      <c r="AP27" s="53"/>
      <c r="AQ27" s="53"/>
      <c r="AR27" s="53"/>
      <c r="AS27" s="53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x14ac:dyDescent="0.25">
      <c r="A28" s="50"/>
      <c r="B28" s="89" t="s">
        <v>60</v>
      </c>
      <c r="C28" s="90"/>
      <c r="D28" s="91"/>
      <c r="E28" s="101">
        <f>PRODUCT(E24+Q24)</f>
        <v>228</v>
      </c>
      <c r="F28" s="101">
        <f>PRODUCT(F24+R24)</f>
        <v>17</v>
      </c>
      <c r="G28" s="101">
        <f>PRODUCT(G24+S24)</f>
        <v>71</v>
      </c>
      <c r="H28" s="101">
        <f>PRODUCT(H24+T24)</f>
        <v>297</v>
      </c>
      <c r="I28" s="101">
        <f>PRODUCT(I24+U24)</f>
        <v>757</v>
      </c>
      <c r="J28" s="114"/>
      <c r="K28" s="50">
        <f>PRODUCT(K24+W24)</f>
        <v>0</v>
      </c>
      <c r="L28" s="102">
        <f t="shared" si="0"/>
        <v>0.38596491228070173</v>
      </c>
      <c r="M28" s="102">
        <f t="shared" si="1"/>
        <v>1.3026315789473684</v>
      </c>
      <c r="N28" s="102">
        <f t="shared" si="2"/>
        <v>1.6885964912280702</v>
      </c>
      <c r="O28" s="102">
        <f>PRODUCT(I28/149)</f>
        <v>5.0805369127516782</v>
      </c>
      <c r="Q28" s="53"/>
      <c r="R28" s="53"/>
      <c r="S28" s="53"/>
      <c r="T28" s="50" t="s">
        <v>57</v>
      </c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x14ac:dyDescent="0.25">
      <c r="A29" s="50"/>
      <c r="B29" s="45" t="s">
        <v>70</v>
      </c>
      <c r="C29" s="96"/>
      <c r="D29" s="79"/>
      <c r="E29" s="101">
        <f>PRODUCT(AA24+AM24)</f>
        <v>110</v>
      </c>
      <c r="F29" s="101">
        <f>PRODUCT(AB24+AN24)</f>
        <v>4</v>
      </c>
      <c r="G29" s="101">
        <f>PRODUCT(AC24+AO24)</f>
        <v>56</v>
      </c>
      <c r="H29" s="101">
        <f>PRODUCT(AD24+AP24)</f>
        <v>148</v>
      </c>
      <c r="I29" s="101">
        <f>PRODUCT(AE24+AQ24)</f>
        <v>311</v>
      </c>
      <c r="J29" s="114">
        <f>PRODUCT(I29/K29)</f>
        <v>0.68052516411378561</v>
      </c>
      <c r="K29" s="26">
        <f>PRODUCT(AG24+AS24)</f>
        <v>457</v>
      </c>
      <c r="L29" s="102">
        <f>PRODUCT((F29+G29)/E29)</f>
        <v>0.54545454545454541</v>
      </c>
      <c r="M29" s="102">
        <f>PRODUCT(H29/E29)</f>
        <v>1.3454545454545455</v>
      </c>
      <c r="N29" s="102">
        <f>PRODUCT((F29+G29+H29)/E29)</f>
        <v>1.8909090909090909</v>
      </c>
      <c r="O29" s="102">
        <f>PRODUCT(I29/52)</f>
        <v>5.9807692307692308</v>
      </c>
      <c r="Q29" s="53"/>
      <c r="R29" s="53"/>
      <c r="S29" s="50"/>
      <c r="T29" s="50" t="s">
        <v>58</v>
      </c>
      <c r="U29" s="26"/>
      <c r="V29" s="26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26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x14ac:dyDescent="0.25">
      <c r="A30" s="50"/>
      <c r="B30" s="103" t="s">
        <v>72</v>
      </c>
      <c r="C30" s="104"/>
      <c r="D30" s="105"/>
      <c r="E30" s="101">
        <f>SUM(E27:E29)</f>
        <v>486</v>
      </c>
      <c r="F30" s="101">
        <f t="shared" ref="F30:I30" si="4">SUM(F27:F29)</f>
        <v>25</v>
      </c>
      <c r="G30" s="101">
        <f t="shared" si="4"/>
        <v>160</v>
      </c>
      <c r="H30" s="101">
        <f t="shared" si="4"/>
        <v>562</v>
      </c>
      <c r="I30" s="101">
        <f t="shared" si="4"/>
        <v>1730</v>
      </c>
      <c r="J30" s="114"/>
      <c r="K30" s="50">
        <f>SUM(K27:K29)</f>
        <v>1639.1428571428571</v>
      </c>
      <c r="L30" s="102">
        <f>PRODUCT((F30+G30)/E30)</f>
        <v>0.38065843621399176</v>
      </c>
      <c r="M30" s="102">
        <f>PRODUCT(H30/E30)</f>
        <v>1.1563786008230452</v>
      </c>
      <c r="N30" s="102">
        <f>PRODUCT((F30+G30+H30)/E30)</f>
        <v>1.537037037037037</v>
      </c>
      <c r="O30" s="102">
        <f>PRODUCT(I30/349)</f>
        <v>4.9570200573065906</v>
      </c>
      <c r="Q30" s="26"/>
      <c r="R30" s="26"/>
      <c r="S30" s="26"/>
      <c r="T30" s="50" t="s">
        <v>56</v>
      </c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26"/>
      <c r="F31" s="26"/>
      <c r="G31" s="26"/>
      <c r="H31" s="26"/>
      <c r="I31" s="26"/>
      <c r="J31" s="50"/>
      <c r="K31" s="50"/>
      <c r="L31" s="26"/>
      <c r="M31" s="26"/>
      <c r="N31" s="26"/>
      <c r="O31" s="26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J88" s="50"/>
      <c r="K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J89" s="50"/>
      <c r="K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J90" s="50"/>
      <c r="K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J91" s="50"/>
      <c r="K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6"/>
      <c r="R103" s="26"/>
      <c r="S103" s="26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26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6"/>
      <c r="R104" s="26"/>
      <c r="S104" s="26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26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6"/>
      <c r="R105" s="26"/>
      <c r="S105" s="26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26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6"/>
      <c r="R106" s="26"/>
      <c r="S106" s="26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26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6"/>
      <c r="R107" s="26"/>
      <c r="S107" s="26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26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6"/>
      <c r="R108" s="26"/>
      <c r="S108" s="26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26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6"/>
      <c r="R109" s="26"/>
      <c r="S109" s="26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26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6"/>
      <c r="R110" s="26"/>
      <c r="S110" s="26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26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6"/>
      <c r="R111" s="26"/>
      <c r="S111" s="26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26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6"/>
      <c r="R112" s="26"/>
      <c r="S112" s="26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26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6"/>
      <c r="R113" s="26"/>
      <c r="S113" s="26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26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6"/>
      <c r="R114" s="26"/>
      <c r="S114" s="26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26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6"/>
      <c r="R115" s="26"/>
      <c r="S115" s="26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26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6"/>
      <c r="R116" s="26"/>
      <c r="S116" s="26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26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6"/>
      <c r="R117" s="26"/>
      <c r="S117" s="26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26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6"/>
      <c r="R118" s="26"/>
      <c r="S118" s="26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26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6"/>
      <c r="R119" s="26"/>
      <c r="S119" s="26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26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6"/>
      <c r="R120" s="26"/>
      <c r="S120" s="26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26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6"/>
      <c r="R121" s="26"/>
      <c r="S121" s="26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26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6"/>
      <c r="R122" s="26"/>
      <c r="S122" s="26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26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6"/>
      <c r="R123" s="26"/>
      <c r="S123" s="26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26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6"/>
      <c r="R124" s="26"/>
      <c r="S124" s="26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26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6"/>
      <c r="R125" s="26"/>
      <c r="S125" s="26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26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6"/>
      <c r="R126" s="26"/>
      <c r="S126" s="26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26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6"/>
      <c r="R127" s="26"/>
      <c r="S127" s="26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26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6"/>
      <c r="R128" s="26"/>
      <c r="S128" s="26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26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6"/>
      <c r="R129" s="26"/>
      <c r="S129" s="26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26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6"/>
      <c r="R130" s="26"/>
      <c r="S130" s="26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26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6"/>
      <c r="R131" s="26"/>
      <c r="S131" s="26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26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6"/>
      <c r="R132" s="26"/>
      <c r="S132" s="26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26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6"/>
      <c r="R133" s="26"/>
      <c r="S133" s="26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26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6"/>
      <c r="R134" s="26"/>
      <c r="S134" s="26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26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6"/>
      <c r="R135" s="26"/>
      <c r="S135" s="26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26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6"/>
      <c r="R136" s="26"/>
      <c r="S136" s="26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26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6"/>
      <c r="R137" s="26"/>
      <c r="S137" s="26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26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6"/>
      <c r="R138" s="26"/>
      <c r="S138" s="26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26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6"/>
      <c r="R139" s="26"/>
      <c r="S139" s="26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26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6"/>
      <c r="R140" s="26"/>
      <c r="S140" s="26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26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6"/>
      <c r="R141" s="26"/>
      <c r="S141" s="26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26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6"/>
      <c r="R142" s="26"/>
      <c r="S142" s="26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26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6"/>
      <c r="R143" s="26"/>
      <c r="S143" s="26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26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6"/>
      <c r="R144" s="26"/>
      <c r="S144" s="26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26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6"/>
      <c r="R145" s="26"/>
      <c r="S145" s="26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26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6"/>
      <c r="R146" s="26"/>
      <c r="S146" s="26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26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6"/>
      <c r="R147" s="26"/>
      <c r="S147" s="26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26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6"/>
      <c r="R148" s="26"/>
      <c r="S148" s="26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26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6"/>
      <c r="R149" s="26"/>
      <c r="S149" s="26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26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6"/>
      <c r="R150" s="26"/>
      <c r="S150" s="26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26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6"/>
      <c r="R151" s="26"/>
      <c r="S151" s="26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26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6"/>
      <c r="R152" s="26"/>
      <c r="S152" s="26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26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6"/>
      <c r="R153" s="26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26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6"/>
      <c r="R154" s="26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26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6"/>
      <c r="R155" s="26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26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6"/>
      <c r="R156" s="26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26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6"/>
      <c r="R157" s="26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26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6"/>
      <c r="R158" s="26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26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6"/>
      <c r="R159" s="26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26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6"/>
      <c r="R160" s="26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26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6"/>
      <c r="R161" s="26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26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6"/>
      <c r="R162" s="26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26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6"/>
      <c r="R163" s="26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26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6"/>
      <c r="R164" s="26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26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6"/>
      <c r="R165" s="26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26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6"/>
      <c r="R166" s="26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26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6"/>
      <c r="R167" s="26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26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6"/>
      <c r="R168" s="26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26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6"/>
      <c r="R169" s="26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26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6"/>
      <c r="R170" s="26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26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6"/>
      <c r="R171" s="26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26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6"/>
      <c r="R172" s="26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6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6"/>
      <c r="R173" s="26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26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6"/>
      <c r="R174" s="26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26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6"/>
      <c r="R175" s="26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26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6"/>
      <c r="R176" s="26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26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6"/>
      <c r="R177" s="26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26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6"/>
      <c r="R178" s="26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26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6"/>
      <c r="R179" s="26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26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6"/>
      <c r="R180" s="26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26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6"/>
      <c r="R181" s="26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26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6"/>
      <c r="R182" s="26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26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6"/>
      <c r="R183" s="26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26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A184" s="50"/>
      <c r="B184" s="50"/>
      <c r="C184" s="50"/>
      <c r="D184" s="50"/>
      <c r="L184"/>
      <c r="M184"/>
      <c r="N184"/>
      <c r="O184"/>
      <c r="P184"/>
      <c r="Q184" s="26"/>
      <c r="R184" s="26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26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A185" s="50"/>
      <c r="B185" s="50"/>
      <c r="C185" s="50"/>
      <c r="D185" s="50"/>
      <c r="L185"/>
      <c r="M185"/>
      <c r="N185"/>
      <c r="O185"/>
      <c r="P185"/>
      <c r="Q185" s="26"/>
      <c r="R185" s="26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26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</row>
    <row r="186" spans="1:57" ht="14.25" x14ac:dyDescent="0.2">
      <c r="A186" s="50"/>
      <c r="B186" s="50"/>
      <c r="C186" s="50"/>
      <c r="D186" s="50"/>
      <c r="L186"/>
      <c r="M186"/>
      <c r="N186"/>
      <c r="O186"/>
      <c r="P186"/>
      <c r="Q186" s="26"/>
      <c r="R186" s="26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26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</row>
    <row r="187" spans="1:57" ht="14.25" x14ac:dyDescent="0.2">
      <c r="A187" s="50"/>
      <c r="B187" s="50"/>
      <c r="C187" s="50"/>
      <c r="D187" s="50"/>
      <c r="L187"/>
      <c r="M187"/>
      <c r="N187"/>
      <c r="O187"/>
      <c r="P187"/>
      <c r="Q187" s="26"/>
      <c r="R187" s="26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26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</row>
    <row r="188" spans="1:57" ht="14.25" x14ac:dyDescent="0.2">
      <c r="L188"/>
      <c r="M188"/>
      <c r="N188"/>
      <c r="O188"/>
      <c r="P188"/>
      <c r="Q188" s="26"/>
      <c r="R188" s="26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26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</row>
    <row r="189" spans="1:57" ht="14.25" x14ac:dyDescent="0.2">
      <c r="L189"/>
      <c r="M189"/>
      <c r="N189"/>
      <c r="O189"/>
      <c r="P189"/>
      <c r="Q189" s="26"/>
      <c r="R189" s="26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26"/>
    </row>
    <row r="190" spans="1:57" ht="14.25" x14ac:dyDescent="0.2">
      <c r="L190"/>
      <c r="M190"/>
      <c r="N190"/>
      <c r="O190"/>
      <c r="P190"/>
      <c r="Q190" s="26"/>
      <c r="R190" s="26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26"/>
    </row>
    <row r="191" spans="1:57" ht="14.25" x14ac:dyDescent="0.2">
      <c r="L191"/>
      <c r="M191"/>
      <c r="N191"/>
      <c r="O191"/>
      <c r="P191"/>
      <c r="Q191" s="26"/>
      <c r="R191" s="26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26"/>
    </row>
    <row r="192" spans="1:57" ht="14.25" x14ac:dyDescent="0.2">
      <c r="L192" s="26"/>
      <c r="M192" s="26"/>
      <c r="N192" s="26"/>
      <c r="O192" s="26"/>
      <c r="P192" s="26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26"/>
    </row>
    <row r="193" spans="12:38" ht="14.25" x14ac:dyDescent="0.2">
      <c r="L193" s="26"/>
      <c r="M193" s="26"/>
      <c r="N193" s="26"/>
      <c r="O193" s="26"/>
      <c r="P193" s="26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26"/>
    </row>
    <row r="194" spans="12:38" ht="14.25" x14ac:dyDescent="0.2">
      <c r="L194" s="26"/>
      <c r="M194" s="26"/>
      <c r="N194" s="26"/>
      <c r="O194" s="26"/>
      <c r="P194" s="26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26"/>
    </row>
    <row r="195" spans="12:38" ht="14.25" x14ac:dyDescent="0.2">
      <c r="L195" s="26"/>
      <c r="M195" s="26"/>
      <c r="N195" s="26"/>
      <c r="O195" s="26"/>
      <c r="P195" s="26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26"/>
      <c r="AK195" s="26"/>
      <c r="AL195" s="26"/>
    </row>
    <row r="196" spans="12:38" x14ac:dyDescent="0.25"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2:38" x14ac:dyDescent="0.25"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2:38" x14ac:dyDescent="0.25"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2:38" x14ac:dyDescent="0.25"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2:38" x14ac:dyDescent="0.25"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2:38" x14ac:dyDescent="0.25"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2:38" x14ac:dyDescent="0.25"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2:38" x14ac:dyDescent="0.25"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2:38" x14ac:dyDescent="0.25"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2:38" x14ac:dyDescent="0.25"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2:38" x14ac:dyDescent="0.25"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2:38" x14ac:dyDescent="0.25"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2:38" x14ac:dyDescent="0.25"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9:35" x14ac:dyDescent="0.25"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9:35" x14ac:dyDescent="0.25"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9:35" x14ac:dyDescent="0.25"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9:35" x14ac:dyDescent="0.25"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9:35" x14ac:dyDescent="0.25"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9:35" x14ac:dyDescent="0.25"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9:35" x14ac:dyDescent="0.25"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9:35" x14ac:dyDescent="0.25"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9:35" x14ac:dyDescent="0.25"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9:35" x14ac:dyDescent="0.25"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9:35" x14ac:dyDescent="0.25"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9:35" x14ac:dyDescent="0.25"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9:35" x14ac:dyDescent="0.25"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9:35" x14ac:dyDescent="0.25"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9:35" x14ac:dyDescent="0.25"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9:35" x14ac:dyDescent="0.25"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9:35" x14ac:dyDescent="0.25"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9:35" x14ac:dyDescent="0.25"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9:35" x14ac:dyDescent="0.25"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9:35" x14ac:dyDescent="0.25"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9:35" x14ac:dyDescent="0.25"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9:35" x14ac:dyDescent="0.25"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9:35" x14ac:dyDescent="0.25"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9:35" x14ac:dyDescent="0.25"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9:35" x14ac:dyDescent="0.25"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9:35" x14ac:dyDescent="0.25"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9:35" x14ac:dyDescent="0.25"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9:35" x14ac:dyDescent="0.25"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9:35" x14ac:dyDescent="0.25"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9:35" x14ac:dyDescent="0.25"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9:35" x14ac:dyDescent="0.25"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9:35" x14ac:dyDescent="0.25"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9:35" x14ac:dyDescent="0.25"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9:35" x14ac:dyDescent="0.25"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9:35" x14ac:dyDescent="0.25"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9:35" x14ac:dyDescent="0.25"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9:35" x14ac:dyDescent="0.25"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9:35" x14ac:dyDescent="0.25"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9:35" x14ac:dyDescent="0.25"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9:35" x14ac:dyDescent="0.25"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9:35" x14ac:dyDescent="0.25"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9:35" x14ac:dyDescent="0.25"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9:35" x14ac:dyDescent="0.25"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9:35" x14ac:dyDescent="0.25"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9:35" x14ac:dyDescent="0.25"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9:35" x14ac:dyDescent="0.25"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9:35" x14ac:dyDescent="0.25"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9:35" x14ac:dyDescent="0.25"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9:35" x14ac:dyDescent="0.25"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9:35" x14ac:dyDescent="0.25"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9:35" x14ac:dyDescent="0.25"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9:35" x14ac:dyDescent="0.25"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9:35" x14ac:dyDescent="0.25"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9:35" x14ac:dyDescent="0.25"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9:35" x14ac:dyDescent="0.25"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9:35" x14ac:dyDescent="0.25"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9:35" x14ac:dyDescent="0.25"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9:35" x14ac:dyDescent="0.25"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9:35" x14ac:dyDescent="0.25"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9:35" x14ac:dyDescent="0.25"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9:35" x14ac:dyDescent="0.25"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9:35" x14ac:dyDescent="0.25"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9:35" x14ac:dyDescent="0.25"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9:35" x14ac:dyDescent="0.25"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9:35" x14ac:dyDescent="0.25"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9:35" x14ac:dyDescent="0.25"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9:35" x14ac:dyDescent="0.25"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9:35" x14ac:dyDescent="0.25"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27.28515625" style="74" customWidth="1"/>
    <col min="3" max="3" width="21.5703125" style="73" customWidth="1"/>
    <col min="4" max="4" width="10.5703125" style="147" customWidth="1"/>
    <col min="5" max="5" width="10.140625" style="147" customWidth="1"/>
    <col min="6" max="6" width="0.7109375" style="30" customWidth="1"/>
    <col min="7" max="11" width="5.28515625" style="73" customWidth="1"/>
    <col min="12" max="12" width="6.42578125" style="73" customWidth="1"/>
    <col min="13" max="16" width="5.28515625" style="73" customWidth="1"/>
    <col min="17" max="21" width="6.7109375" style="148" customWidth="1"/>
    <col min="22" max="22" width="9" style="73" customWidth="1"/>
    <col min="23" max="23" width="19.7109375" style="147" customWidth="1"/>
    <col min="24" max="24" width="9.7109375" style="73" customWidth="1"/>
    <col min="25" max="28" width="9.140625" style="5"/>
  </cols>
  <sheetData>
    <row r="1" spans="1:30" ht="18.75" x14ac:dyDescent="0.3">
      <c r="A1" s="72"/>
      <c r="B1" s="123" t="s">
        <v>80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24"/>
      <c r="R1" s="124"/>
      <c r="S1" s="124"/>
      <c r="T1" s="124"/>
      <c r="U1" s="124"/>
      <c r="V1" s="107"/>
      <c r="W1" s="125"/>
      <c r="X1" s="41"/>
      <c r="Y1" s="2"/>
      <c r="Z1" s="2"/>
      <c r="AA1" s="2"/>
      <c r="AB1" s="2"/>
    </row>
    <row r="2" spans="1:30" x14ac:dyDescent="0.25">
      <c r="A2" s="72"/>
      <c r="B2" s="13" t="s">
        <v>34</v>
      </c>
      <c r="C2" s="10" t="s">
        <v>59</v>
      </c>
      <c r="D2" s="84"/>
      <c r="E2" s="84"/>
      <c r="F2" s="84"/>
      <c r="G2" s="14"/>
      <c r="H2" s="14"/>
      <c r="I2" s="14"/>
      <c r="J2" s="14"/>
      <c r="K2" s="14"/>
      <c r="L2" s="14"/>
      <c r="M2" s="14"/>
      <c r="N2" s="14"/>
      <c r="O2" s="14"/>
      <c r="P2" s="14"/>
      <c r="Q2" s="126"/>
      <c r="R2" s="126"/>
      <c r="S2" s="126"/>
      <c r="T2" s="126"/>
      <c r="U2" s="126"/>
      <c r="V2" s="14"/>
      <c r="W2" s="84"/>
      <c r="X2" s="31"/>
      <c r="Y2" s="2"/>
      <c r="Z2" s="2"/>
      <c r="AA2" s="2"/>
      <c r="AB2" s="2"/>
    </row>
    <row r="3" spans="1:30" x14ac:dyDescent="0.25">
      <c r="A3" s="72"/>
      <c r="B3" s="127" t="s">
        <v>81</v>
      </c>
      <c r="C3" s="25" t="s">
        <v>82</v>
      </c>
      <c r="D3" s="111" t="s">
        <v>83</v>
      </c>
      <c r="E3" s="128" t="s">
        <v>1</v>
      </c>
      <c r="F3" s="26"/>
      <c r="G3" s="92" t="s">
        <v>84</v>
      </c>
      <c r="H3" s="113" t="s">
        <v>85</v>
      </c>
      <c r="I3" s="113" t="s">
        <v>32</v>
      </c>
      <c r="J3" s="20" t="s">
        <v>86</v>
      </c>
      <c r="K3" s="112" t="s">
        <v>87</v>
      </c>
      <c r="L3" s="112" t="s">
        <v>88</v>
      </c>
      <c r="M3" s="92" t="s">
        <v>89</v>
      </c>
      <c r="N3" s="92" t="s">
        <v>31</v>
      </c>
      <c r="O3" s="113" t="s">
        <v>90</v>
      </c>
      <c r="P3" s="92" t="s">
        <v>85</v>
      </c>
      <c r="Q3" s="129" t="s">
        <v>17</v>
      </c>
      <c r="R3" s="129">
        <v>1</v>
      </c>
      <c r="S3" s="129">
        <v>2</v>
      </c>
      <c r="T3" s="129">
        <v>3</v>
      </c>
      <c r="U3" s="129" t="s">
        <v>91</v>
      </c>
      <c r="V3" s="20" t="s">
        <v>22</v>
      </c>
      <c r="W3" s="19" t="s">
        <v>92</v>
      </c>
      <c r="X3" s="19" t="s">
        <v>93</v>
      </c>
      <c r="Y3" s="2"/>
      <c r="Z3" s="2"/>
      <c r="AA3" s="2"/>
      <c r="AB3" s="2"/>
    </row>
    <row r="4" spans="1:30" x14ac:dyDescent="0.25">
      <c r="A4" s="76"/>
      <c r="B4" s="138" t="s">
        <v>98</v>
      </c>
      <c r="C4" s="139" t="s">
        <v>99</v>
      </c>
      <c r="D4" s="119" t="s">
        <v>97</v>
      </c>
      <c r="E4" s="140" t="s">
        <v>49</v>
      </c>
      <c r="F4" s="26"/>
      <c r="G4" s="117"/>
      <c r="H4" s="121"/>
      <c r="I4" s="121">
        <v>1</v>
      </c>
      <c r="J4" s="141" t="s">
        <v>94</v>
      </c>
      <c r="K4" s="141">
        <v>3</v>
      </c>
      <c r="L4" s="141" t="s">
        <v>100</v>
      </c>
      <c r="M4" s="141">
        <v>1</v>
      </c>
      <c r="N4" s="117"/>
      <c r="O4" s="121"/>
      <c r="P4" s="117">
        <v>1</v>
      </c>
      <c r="Q4" s="142" t="s">
        <v>96</v>
      </c>
      <c r="R4" s="142" t="s">
        <v>101</v>
      </c>
      <c r="S4" s="142" t="s">
        <v>102</v>
      </c>
      <c r="T4" s="142" t="s">
        <v>103</v>
      </c>
      <c r="U4" s="142" t="s">
        <v>95</v>
      </c>
      <c r="V4" s="143">
        <v>0.54545454545454541</v>
      </c>
      <c r="W4" s="149" t="s">
        <v>104</v>
      </c>
      <c r="X4" s="117"/>
      <c r="Y4" s="2"/>
      <c r="Z4" s="2"/>
      <c r="AA4" s="2"/>
      <c r="AB4" s="2"/>
      <c r="AC4" s="2"/>
      <c r="AD4" s="2"/>
    </row>
    <row r="5" spans="1:30" x14ac:dyDescent="0.25">
      <c r="A5" s="76"/>
      <c r="B5" s="130"/>
      <c r="C5" s="131"/>
      <c r="D5" s="132"/>
      <c r="E5" s="133"/>
      <c r="F5" s="134"/>
      <c r="G5" s="131"/>
      <c r="H5" s="131"/>
      <c r="I5" s="131"/>
      <c r="J5" s="135"/>
      <c r="K5" s="135"/>
      <c r="L5" s="135"/>
      <c r="M5" s="131"/>
      <c r="N5" s="131"/>
      <c r="O5" s="131"/>
      <c r="P5" s="131"/>
      <c r="Q5" s="136"/>
      <c r="R5" s="136"/>
      <c r="S5" s="136"/>
      <c r="T5" s="136"/>
      <c r="U5" s="136"/>
      <c r="V5" s="131"/>
      <c r="W5" s="132"/>
      <c r="X5" s="137"/>
      <c r="Y5" s="2"/>
      <c r="Z5" s="2"/>
      <c r="AA5" s="2"/>
      <c r="AB5" s="2"/>
    </row>
    <row r="6" spans="1:30" x14ac:dyDescent="0.25">
      <c r="A6" s="76"/>
      <c r="B6" s="144"/>
      <c r="C6" s="50"/>
      <c r="D6" s="144"/>
      <c r="E6" s="145"/>
      <c r="G6" s="50"/>
      <c r="H6" s="53"/>
      <c r="I6" s="50"/>
      <c r="J6" s="26"/>
      <c r="K6" s="26"/>
      <c r="L6" s="26"/>
      <c r="M6" s="50"/>
      <c r="N6" s="50"/>
      <c r="O6" s="50"/>
      <c r="P6" s="50"/>
      <c r="Q6" s="146"/>
      <c r="R6" s="146"/>
      <c r="S6" s="146"/>
      <c r="T6" s="146"/>
      <c r="U6" s="146"/>
      <c r="V6" s="50"/>
      <c r="W6" s="144"/>
      <c r="X6" s="50"/>
      <c r="Y6" s="2"/>
      <c r="Z6" s="2"/>
      <c r="AA6" s="2"/>
      <c r="AB6" s="2"/>
      <c r="AC6" s="2"/>
      <c r="AD6" s="2"/>
    </row>
    <row r="7" spans="1:30" x14ac:dyDescent="0.25">
      <c r="A7" s="76"/>
      <c r="B7" s="144"/>
      <c r="C7" s="50"/>
      <c r="D7" s="144"/>
      <c r="E7" s="145"/>
      <c r="G7" s="50"/>
      <c r="H7" s="53"/>
      <c r="I7" s="50"/>
      <c r="J7" s="26"/>
      <c r="K7" s="26"/>
      <c r="L7" s="26"/>
      <c r="M7" s="50"/>
      <c r="N7" s="50"/>
      <c r="O7" s="50"/>
      <c r="P7" s="50"/>
      <c r="Q7" s="146"/>
      <c r="R7" s="146"/>
      <c r="S7" s="146"/>
      <c r="T7" s="146"/>
      <c r="U7" s="146"/>
      <c r="V7" s="50"/>
      <c r="W7" s="144"/>
      <c r="X7" s="50"/>
      <c r="Y7" s="2"/>
      <c r="Z7" s="2"/>
      <c r="AA7" s="2"/>
      <c r="AB7" s="2"/>
    </row>
    <row r="8" spans="1:30" x14ac:dyDescent="0.25">
      <c r="A8" s="72"/>
      <c r="B8" s="144"/>
      <c r="C8" s="50"/>
      <c r="D8" s="144"/>
      <c r="E8" s="145"/>
      <c r="G8" s="50"/>
      <c r="H8" s="53"/>
      <c r="I8" s="50"/>
      <c r="J8" s="26"/>
      <c r="K8" s="26"/>
      <c r="L8" s="26"/>
      <c r="M8" s="50"/>
      <c r="N8" s="50"/>
      <c r="O8" s="50"/>
      <c r="P8" s="50"/>
      <c r="Q8" s="146"/>
      <c r="R8" s="146"/>
      <c r="S8" s="146"/>
      <c r="T8" s="146"/>
      <c r="U8" s="146"/>
      <c r="V8" s="50"/>
      <c r="W8" s="144"/>
      <c r="X8" s="50"/>
      <c r="Y8" s="2"/>
      <c r="Z8" s="2"/>
      <c r="AA8" s="2"/>
      <c r="AB8" s="2"/>
    </row>
    <row r="9" spans="1:30" x14ac:dyDescent="0.25">
      <c r="A9" s="76"/>
      <c r="B9" s="144"/>
      <c r="C9" s="50"/>
      <c r="D9" s="144"/>
      <c r="E9" s="145"/>
      <c r="G9" s="50"/>
      <c r="H9" s="53"/>
      <c r="I9" s="50"/>
      <c r="J9" s="26"/>
      <c r="K9" s="26"/>
      <c r="L9" s="26"/>
      <c r="M9" s="50"/>
      <c r="N9" s="50"/>
      <c r="O9" s="50"/>
      <c r="P9" s="50"/>
      <c r="Q9" s="146"/>
      <c r="R9" s="146"/>
      <c r="S9" s="146"/>
      <c r="T9" s="146"/>
      <c r="U9" s="146"/>
      <c r="V9" s="50"/>
      <c r="W9" s="144"/>
      <c r="X9" s="50"/>
      <c r="Y9" s="2"/>
      <c r="Z9" s="2"/>
      <c r="AA9" s="2"/>
      <c r="AB9" s="2"/>
    </row>
    <row r="10" spans="1:30" x14ac:dyDescent="0.25">
      <c r="A10" s="76"/>
      <c r="B10" s="144"/>
      <c r="C10" s="50"/>
      <c r="D10" s="144"/>
      <c r="E10" s="145"/>
      <c r="G10" s="50"/>
      <c r="H10" s="53"/>
      <c r="I10" s="50"/>
      <c r="J10" s="26"/>
      <c r="K10" s="26"/>
      <c r="L10" s="26"/>
      <c r="M10" s="50"/>
      <c r="N10" s="50"/>
      <c r="O10" s="50"/>
      <c r="P10" s="50"/>
      <c r="Q10" s="146"/>
      <c r="R10" s="146"/>
      <c r="S10" s="146"/>
      <c r="T10" s="146"/>
      <c r="U10" s="146"/>
      <c r="V10" s="50"/>
      <c r="W10" s="144"/>
      <c r="X10" s="50"/>
      <c r="Y10" s="2"/>
      <c r="Z10" s="2"/>
      <c r="AA10" s="2"/>
      <c r="AB10" s="2"/>
      <c r="AC10" s="2"/>
      <c r="AD10" s="2"/>
    </row>
    <row r="11" spans="1:30" x14ac:dyDescent="0.25">
      <c r="A11" s="76"/>
      <c r="B11" s="144"/>
      <c r="C11" s="50"/>
      <c r="D11" s="144"/>
      <c r="E11" s="145"/>
      <c r="G11" s="50"/>
      <c r="H11" s="53"/>
      <c r="I11" s="50"/>
      <c r="J11" s="26"/>
      <c r="K11" s="26"/>
      <c r="L11" s="26"/>
      <c r="M11" s="50"/>
      <c r="N11" s="50"/>
      <c r="O11" s="50"/>
      <c r="P11" s="50"/>
      <c r="Q11" s="146"/>
      <c r="R11" s="146"/>
      <c r="S11" s="146"/>
      <c r="T11" s="146"/>
      <c r="U11" s="146"/>
      <c r="V11" s="50"/>
      <c r="W11" s="144"/>
      <c r="X11" s="50"/>
      <c r="Y11" s="2"/>
      <c r="Z11" s="2"/>
      <c r="AA11" s="2"/>
      <c r="AB11" s="2"/>
      <c r="AC11" s="2"/>
      <c r="AD11" s="2"/>
    </row>
    <row r="12" spans="1:30" x14ac:dyDescent="0.25">
      <c r="A12" s="76"/>
      <c r="B12" s="144"/>
      <c r="C12" s="50"/>
      <c r="D12" s="144"/>
      <c r="E12" s="145"/>
      <c r="G12" s="50"/>
      <c r="H12" s="53"/>
      <c r="I12" s="50"/>
      <c r="J12" s="26"/>
      <c r="K12" s="26"/>
      <c r="L12" s="26"/>
      <c r="M12" s="50"/>
      <c r="N12" s="50"/>
      <c r="O12" s="50"/>
      <c r="P12" s="50"/>
      <c r="Q12" s="146"/>
      <c r="R12" s="146"/>
      <c r="S12" s="146"/>
      <c r="T12" s="146"/>
      <c r="U12" s="146"/>
      <c r="V12" s="50"/>
      <c r="W12" s="144"/>
      <c r="X12" s="50"/>
      <c r="Y12" s="2"/>
      <c r="Z12" s="2"/>
      <c r="AA12" s="2"/>
      <c r="AB12" s="2"/>
    </row>
    <row r="13" spans="1:30" x14ac:dyDescent="0.25">
      <c r="A13" s="76"/>
      <c r="B13" s="144"/>
      <c r="C13" s="50"/>
      <c r="D13" s="144"/>
      <c r="E13" s="145"/>
      <c r="G13" s="50"/>
      <c r="H13" s="53"/>
      <c r="I13" s="50"/>
      <c r="J13" s="26"/>
      <c r="K13" s="26"/>
      <c r="L13" s="26"/>
      <c r="M13" s="50"/>
      <c r="N13" s="50"/>
      <c r="O13" s="50"/>
      <c r="P13" s="50"/>
      <c r="Q13" s="146"/>
      <c r="R13" s="146"/>
      <c r="S13" s="146"/>
      <c r="T13" s="146"/>
      <c r="U13" s="146"/>
      <c r="V13" s="50"/>
      <c r="W13" s="144"/>
      <c r="X13" s="50"/>
      <c r="Y13" s="2"/>
      <c r="Z13" s="2"/>
      <c r="AA13" s="2"/>
      <c r="AB13" s="2"/>
    </row>
    <row r="14" spans="1:30" x14ac:dyDescent="0.25">
      <c r="A14" s="76"/>
      <c r="B14" s="144"/>
      <c r="C14" s="50"/>
      <c r="D14" s="144"/>
      <c r="E14" s="145"/>
      <c r="G14" s="50"/>
      <c r="H14" s="53"/>
      <c r="I14" s="50"/>
      <c r="J14" s="26"/>
      <c r="K14" s="26"/>
      <c r="L14" s="26"/>
      <c r="M14" s="50"/>
      <c r="N14" s="50"/>
      <c r="O14" s="50"/>
      <c r="P14" s="50"/>
      <c r="Q14" s="146"/>
      <c r="R14" s="146"/>
      <c r="S14" s="146"/>
      <c r="T14" s="146"/>
      <c r="U14" s="146"/>
      <c r="V14" s="50"/>
      <c r="W14" s="144"/>
      <c r="X14" s="50"/>
      <c r="Y14" s="2"/>
      <c r="Z14" s="2"/>
      <c r="AA14" s="2"/>
      <c r="AB14" s="2"/>
    </row>
    <row r="15" spans="1:30" x14ac:dyDescent="0.25">
      <c r="A15" s="76"/>
      <c r="B15" s="144"/>
      <c r="C15" s="50"/>
      <c r="D15" s="144"/>
      <c r="E15" s="145"/>
      <c r="G15" s="50"/>
      <c r="H15" s="53"/>
      <c r="I15" s="50"/>
      <c r="J15" s="26"/>
      <c r="K15" s="26"/>
      <c r="L15" s="26"/>
      <c r="M15" s="50"/>
      <c r="N15" s="50"/>
      <c r="O15" s="50"/>
      <c r="P15" s="50"/>
      <c r="Q15" s="146"/>
      <c r="R15" s="146"/>
      <c r="S15" s="146"/>
      <c r="T15" s="146"/>
      <c r="U15" s="146"/>
      <c r="V15" s="50"/>
      <c r="W15" s="144"/>
      <c r="X15" s="50"/>
      <c r="Y15" s="2"/>
      <c r="Z15" s="2"/>
      <c r="AA15" s="2"/>
      <c r="AB15" s="2"/>
    </row>
    <row r="16" spans="1:30" x14ac:dyDescent="0.25">
      <c r="A16" s="76"/>
      <c r="B16" s="144"/>
      <c r="C16" s="50"/>
      <c r="D16" s="144"/>
      <c r="E16" s="145"/>
      <c r="G16" s="50"/>
      <c r="H16" s="53"/>
      <c r="I16" s="50"/>
      <c r="J16" s="26"/>
      <c r="K16" s="26"/>
      <c r="L16" s="26"/>
      <c r="M16" s="50"/>
      <c r="N16" s="50"/>
      <c r="O16" s="50"/>
      <c r="P16" s="50"/>
      <c r="Q16" s="146"/>
      <c r="R16" s="146"/>
      <c r="S16" s="146"/>
      <c r="T16" s="146"/>
      <c r="U16" s="146"/>
      <c r="V16" s="50"/>
      <c r="W16" s="144"/>
      <c r="X16" s="50"/>
      <c r="Y16" s="2"/>
      <c r="Z16" s="2"/>
      <c r="AA16" s="2"/>
      <c r="AB16" s="2"/>
    </row>
    <row r="17" spans="1:28" x14ac:dyDescent="0.25">
      <c r="A17" s="76"/>
      <c r="B17" s="144"/>
      <c r="C17" s="50"/>
      <c r="D17" s="144"/>
      <c r="E17" s="145"/>
      <c r="G17" s="50"/>
      <c r="H17" s="53"/>
      <c r="I17" s="50"/>
      <c r="J17" s="26"/>
      <c r="K17" s="26"/>
      <c r="L17" s="26"/>
      <c r="M17" s="50"/>
      <c r="N17" s="50"/>
      <c r="O17" s="50"/>
      <c r="P17" s="50"/>
      <c r="Q17" s="146"/>
      <c r="R17" s="146"/>
      <c r="S17" s="146"/>
      <c r="T17" s="146"/>
      <c r="U17" s="146"/>
      <c r="V17" s="50"/>
      <c r="W17" s="144"/>
      <c r="X17" s="50"/>
      <c r="Y17" s="2"/>
      <c r="Z17" s="2"/>
      <c r="AA17" s="2"/>
      <c r="AB17" s="2"/>
    </row>
    <row r="18" spans="1:28" x14ac:dyDescent="0.25">
      <c r="A18" s="76"/>
      <c r="B18" s="144"/>
      <c r="C18" s="50"/>
      <c r="D18" s="144"/>
      <c r="E18" s="145"/>
      <c r="G18" s="50"/>
      <c r="H18" s="53"/>
      <c r="I18" s="50"/>
      <c r="J18" s="26"/>
      <c r="K18" s="26"/>
      <c r="L18" s="26"/>
      <c r="M18" s="50"/>
      <c r="N18" s="50"/>
      <c r="O18" s="50"/>
      <c r="P18" s="50"/>
      <c r="Q18" s="146"/>
      <c r="R18" s="146"/>
      <c r="S18" s="146"/>
      <c r="T18" s="146"/>
      <c r="U18" s="146"/>
      <c r="V18" s="50"/>
      <c r="W18" s="144"/>
      <c r="X18" s="50"/>
      <c r="Y18" s="2"/>
      <c r="Z18" s="2"/>
      <c r="AA18" s="2"/>
      <c r="AB18" s="2"/>
    </row>
    <row r="19" spans="1:28" x14ac:dyDescent="0.25">
      <c r="A19" s="76"/>
      <c r="B19" s="144"/>
      <c r="C19" s="50"/>
      <c r="D19" s="144"/>
      <c r="E19" s="145"/>
      <c r="G19" s="50"/>
      <c r="H19" s="53"/>
      <c r="I19" s="50"/>
      <c r="J19" s="26"/>
      <c r="K19" s="26"/>
      <c r="L19" s="26"/>
      <c r="M19" s="50"/>
      <c r="N19" s="50"/>
      <c r="O19" s="50"/>
      <c r="P19" s="50"/>
      <c r="Q19" s="146"/>
      <c r="R19" s="146"/>
      <c r="S19" s="146"/>
      <c r="T19" s="146"/>
      <c r="U19" s="146"/>
      <c r="V19" s="50"/>
      <c r="W19" s="144"/>
      <c r="X19" s="50"/>
      <c r="Y19" s="2"/>
      <c r="Z19" s="2"/>
      <c r="AA19" s="2"/>
      <c r="AB19" s="2"/>
    </row>
    <row r="20" spans="1:28" x14ac:dyDescent="0.25">
      <c r="A20" s="76"/>
      <c r="B20" s="144"/>
      <c r="C20" s="50"/>
      <c r="D20" s="144"/>
      <c r="E20" s="145"/>
      <c r="G20" s="50"/>
      <c r="H20" s="53"/>
      <c r="I20" s="50"/>
      <c r="J20" s="26"/>
      <c r="K20" s="26"/>
      <c r="L20" s="26"/>
      <c r="M20" s="50"/>
      <c r="N20" s="50"/>
      <c r="O20" s="50"/>
      <c r="P20" s="50"/>
      <c r="Q20" s="146"/>
      <c r="R20" s="146"/>
      <c r="S20" s="146"/>
      <c r="T20" s="146"/>
      <c r="U20" s="146"/>
      <c r="V20" s="50"/>
      <c r="W20" s="144"/>
      <c r="X20" s="50"/>
      <c r="Y20" s="2"/>
      <c r="Z20" s="2"/>
      <c r="AA20" s="2"/>
      <c r="AB20" s="2"/>
    </row>
    <row r="21" spans="1:28" x14ac:dyDescent="0.25">
      <c r="A21" s="76"/>
      <c r="B21" s="144"/>
      <c r="C21" s="50"/>
      <c r="D21" s="144"/>
      <c r="E21" s="145"/>
      <c r="G21" s="50"/>
      <c r="H21" s="53"/>
      <c r="I21" s="50"/>
      <c r="J21" s="26"/>
      <c r="K21" s="26"/>
      <c r="L21" s="26"/>
      <c r="M21" s="50"/>
      <c r="N21" s="50"/>
      <c r="O21" s="50"/>
      <c r="P21" s="50"/>
      <c r="Q21" s="146"/>
      <c r="R21" s="146"/>
      <c r="S21" s="146"/>
      <c r="T21" s="146"/>
      <c r="U21" s="146"/>
      <c r="V21" s="50"/>
      <c r="W21" s="144"/>
      <c r="X21" s="50"/>
      <c r="Y21" s="2"/>
      <c r="Z21" s="2"/>
      <c r="AA21" s="2"/>
      <c r="AB21" s="2"/>
    </row>
    <row r="22" spans="1:28" x14ac:dyDescent="0.25">
      <c r="A22" s="76"/>
      <c r="B22" s="144"/>
      <c r="C22" s="50"/>
      <c r="D22" s="144"/>
      <c r="E22" s="145"/>
      <c r="G22" s="50"/>
      <c r="H22" s="53"/>
      <c r="I22" s="50"/>
      <c r="J22" s="26"/>
      <c r="K22" s="26"/>
      <c r="L22" s="26"/>
      <c r="M22" s="50"/>
      <c r="N22" s="50"/>
      <c r="O22" s="50"/>
      <c r="P22" s="50"/>
      <c r="Q22" s="146"/>
      <c r="R22" s="146"/>
      <c r="S22" s="146"/>
      <c r="T22" s="146"/>
      <c r="U22" s="146"/>
      <c r="V22" s="50"/>
      <c r="W22" s="144"/>
      <c r="X22" s="50"/>
      <c r="Y22" s="2"/>
      <c r="Z22" s="2"/>
      <c r="AA22" s="2"/>
      <c r="AB22" s="2"/>
    </row>
    <row r="23" spans="1:28" x14ac:dyDescent="0.25">
      <c r="A23" s="76"/>
      <c r="B23" s="144"/>
      <c r="C23" s="50"/>
      <c r="D23" s="144"/>
      <c r="E23" s="145"/>
      <c r="G23" s="50"/>
      <c r="H23" s="53"/>
      <c r="I23" s="50"/>
      <c r="J23" s="26"/>
      <c r="K23" s="26"/>
      <c r="L23" s="26"/>
      <c r="M23" s="50"/>
      <c r="N23" s="50"/>
      <c r="O23" s="50"/>
      <c r="P23" s="50"/>
      <c r="Q23" s="146"/>
      <c r="R23" s="146"/>
      <c r="S23" s="146"/>
      <c r="T23" s="146"/>
      <c r="U23" s="146"/>
      <c r="V23" s="50"/>
      <c r="W23" s="144"/>
      <c r="X23" s="50"/>
      <c r="Y23" s="2"/>
      <c r="Z23" s="2"/>
      <c r="AA23" s="2"/>
      <c r="AB23" s="2"/>
    </row>
    <row r="24" spans="1:28" x14ac:dyDescent="0.25">
      <c r="A24" s="76"/>
      <c r="B24" s="144"/>
      <c r="C24" s="50"/>
      <c r="D24" s="144"/>
      <c r="E24" s="145"/>
      <c r="G24" s="50"/>
      <c r="H24" s="53"/>
      <c r="I24" s="50"/>
      <c r="J24" s="26"/>
      <c r="K24" s="26"/>
      <c r="L24" s="26"/>
      <c r="M24" s="50"/>
      <c r="N24" s="50"/>
      <c r="O24" s="50"/>
      <c r="P24" s="50"/>
      <c r="Q24" s="146"/>
      <c r="R24" s="146"/>
      <c r="S24" s="146"/>
      <c r="T24" s="146"/>
      <c r="U24" s="146"/>
      <c r="V24" s="50"/>
      <c r="W24" s="144"/>
      <c r="X24" s="50"/>
      <c r="Y24" s="2"/>
      <c r="Z24" s="2"/>
      <c r="AA24" s="2"/>
      <c r="AB24" s="2"/>
    </row>
    <row r="25" spans="1:28" x14ac:dyDescent="0.25">
      <c r="A25" s="76"/>
      <c r="B25" s="144"/>
      <c r="C25" s="50"/>
      <c r="D25" s="144"/>
      <c r="E25" s="145"/>
      <c r="G25" s="50"/>
      <c r="H25" s="53"/>
      <c r="I25" s="50"/>
      <c r="J25" s="26"/>
      <c r="K25" s="26"/>
      <c r="L25" s="26"/>
      <c r="M25" s="50"/>
      <c r="N25" s="50"/>
      <c r="O25" s="50"/>
      <c r="P25" s="50"/>
      <c r="Q25" s="146"/>
      <c r="R25" s="146"/>
      <c r="S25" s="146"/>
      <c r="T25" s="146"/>
      <c r="U25" s="146"/>
      <c r="V25" s="50"/>
      <c r="W25" s="144"/>
      <c r="X25" s="50"/>
      <c r="Y25" s="2"/>
      <c r="Z25" s="2"/>
      <c r="AA25" s="2"/>
      <c r="AB25" s="2"/>
    </row>
    <row r="26" spans="1:28" x14ac:dyDescent="0.25">
      <c r="A26" s="76"/>
      <c r="B26" s="144"/>
      <c r="C26" s="50"/>
      <c r="D26" s="144"/>
      <c r="E26" s="145"/>
      <c r="G26" s="50"/>
      <c r="H26" s="53"/>
      <c r="I26" s="50"/>
      <c r="J26" s="26"/>
      <c r="K26" s="26"/>
      <c r="L26" s="26"/>
      <c r="M26" s="50"/>
      <c r="N26" s="50"/>
      <c r="O26" s="50"/>
      <c r="P26" s="50"/>
      <c r="Q26" s="146"/>
      <c r="R26" s="146"/>
      <c r="S26" s="146"/>
      <c r="T26" s="146"/>
      <c r="U26" s="146"/>
      <c r="V26" s="50"/>
      <c r="W26" s="144"/>
      <c r="X26" s="50"/>
      <c r="Y26" s="2"/>
      <c r="Z26" s="2"/>
      <c r="AA26" s="2"/>
      <c r="AB26" s="2"/>
    </row>
    <row r="27" spans="1:28" x14ac:dyDescent="0.25">
      <c r="A27" s="76"/>
      <c r="B27" s="144"/>
      <c r="C27" s="50"/>
      <c r="D27" s="144"/>
      <c r="E27" s="145"/>
      <c r="G27" s="50"/>
      <c r="H27" s="53"/>
      <c r="I27" s="50"/>
      <c r="J27" s="26"/>
      <c r="K27" s="26"/>
      <c r="L27" s="26"/>
      <c r="M27" s="50"/>
      <c r="N27" s="50"/>
      <c r="O27" s="50"/>
      <c r="P27" s="50"/>
      <c r="Q27" s="146"/>
      <c r="R27" s="146"/>
      <c r="S27" s="146"/>
      <c r="T27" s="146"/>
      <c r="U27" s="146"/>
      <c r="V27" s="50"/>
      <c r="W27" s="144"/>
      <c r="X27" s="50"/>
      <c r="Y27" s="2"/>
      <c r="Z27" s="2"/>
      <c r="AA27" s="2"/>
      <c r="AB27" s="2"/>
    </row>
    <row r="28" spans="1:28" x14ac:dyDescent="0.25">
      <c r="A28" s="76"/>
      <c r="B28" s="144"/>
      <c r="C28" s="50"/>
      <c r="D28" s="144"/>
      <c r="E28" s="145"/>
      <c r="G28" s="50"/>
      <c r="H28" s="53"/>
      <c r="I28" s="50"/>
      <c r="J28" s="26"/>
      <c r="K28" s="26"/>
      <c r="L28" s="26"/>
      <c r="M28" s="50"/>
      <c r="N28" s="50"/>
      <c r="O28" s="50"/>
      <c r="P28" s="50"/>
      <c r="Q28" s="146"/>
      <c r="R28" s="146"/>
      <c r="S28" s="146"/>
      <c r="T28" s="146"/>
      <c r="U28" s="146"/>
      <c r="V28" s="50"/>
      <c r="W28" s="144"/>
      <c r="X28" s="50"/>
      <c r="Y28" s="2"/>
      <c r="Z28" s="2"/>
      <c r="AA28" s="2"/>
      <c r="AB28" s="2"/>
    </row>
    <row r="29" spans="1:28" x14ac:dyDescent="0.25">
      <c r="A29" s="76"/>
      <c r="B29" s="144"/>
      <c r="C29" s="50"/>
      <c r="D29" s="144"/>
      <c r="E29" s="145"/>
      <c r="G29" s="50"/>
      <c r="H29" s="53"/>
      <c r="I29" s="50"/>
      <c r="J29" s="26"/>
      <c r="K29" s="26"/>
      <c r="L29" s="26"/>
      <c r="M29" s="50"/>
      <c r="N29" s="50"/>
      <c r="O29" s="50"/>
      <c r="P29" s="50"/>
      <c r="Q29" s="146"/>
      <c r="R29" s="146"/>
      <c r="S29" s="146"/>
      <c r="T29" s="146"/>
      <c r="U29" s="146"/>
      <c r="V29" s="50"/>
      <c r="W29" s="144"/>
      <c r="X29" s="50"/>
      <c r="Y29" s="2"/>
      <c r="Z29" s="2"/>
      <c r="AA29" s="2"/>
      <c r="AB29" s="2"/>
    </row>
    <row r="30" spans="1:28" x14ac:dyDescent="0.25">
      <c r="A30" s="76"/>
      <c r="B30" s="144"/>
      <c r="C30" s="50"/>
      <c r="D30" s="144"/>
      <c r="E30" s="145"/>
      <c r="G30" s="50"/>
      <c r="H30" s="53"/>
      <c r="I30" s="50"/>
      <c r="J30" s="26"/>
      <c r="K30" s="26"/>
      <c r="L30" s="26"/>
      <c r="M30" s="50"/>
      <c r="N30" s="50"/>
      <c r="O30" s="50"/>
      <c r="P30" s="50"/>
      <c r="Q30" s="146"/>
      <c r="R30" s="146"/>
      <c r="S30" s="146"/>
      <c r="T30" s="146"/>
      <c r="U30" s="146"/>
      <c r="V30" s="50"/>
      <c r="W30" s="144"/>
      <c r="X30" s="50"/>
      <c r="Y30" s="2"/>
      <c r="Z30" s="2"/>
      <c r="AA30" s="2"/>
      <c r="AB30" s="2"/>
    </row>
    <row r="31" spans="1:28" x14ac:dyDescent="0.25">
      <c r="A31" s="76"/>
      <c r="B31" s="144"/>
      <c r="C31" s="50"/>
      <c r="D31" s="144"/>
      <c r="E31" s="145"/>
      <c r="G31" s="50"/>
      <c r="H31" s="53"/>
      <c r="I31" s="50"/>
      <c r="J31" s="26"/>
      <c r="K31" s="26"/>
      <c r="L31" s="26"/>
      <c r="M31" s="50"/>
      <c r="N31" s="50"/>
      <c r="O31" s="50"/>
      <c r="P31" s="50"/>
      <c r="Q31" s="146"/>
      <c r="R31" s="146"/>
      <c r="S31" s="146"/>
      <c r="T31" s="146"/>
      <c r="U31" s="146"/>
      <c r="V31" s="50"/>
      <c r="W31" s="144"/>
      <c r="X31" s="50"/>
      <c r="Y31" s="2"/>
      <c r="Z31" s="2"/>
      <c r="AA31" s="2"/>
      <c r="AB31" s="2"/>
    </row>
    <row r="32" spans="1:28" x14ac:dyDescent="0.25">
      <c r="A32" s="76"/>
      <c r="B32" s="144"/>
      <c r="C32" s="50"/>
      <c r="D32" s="144"/>
      <c r="E32" s="145"/>
      <c r="G32" s="50"/>
      <c r="H32" s="53"/>
      <c r="I32" s="50"/>
      <c r="J32" s="26"/>
      <c r="K32" s="26"/>
      <c r="L32" s="26"/>
      <c r="M32" s="50"/>
      <c r="N32" s="50"/>
      <c r="O32" s="50"/>
      <c r="P32" s="50"/>
      <c r="Q32" s="146"/>
      <c r="R32" s="146"/>
      <c r="S32" s="146"/>
      <c r="T32" s="146"/>
      <c r="U32" s="146"/>
      <c r="V32" s="50"/>
      <c r="W32" s="144"/>
      <c r="X32" s="50"/>
      <c r="Y32" s="2"/>
      <c r="Z32" s="2"/>
      <c r="AA32" s="2"/>
      <c r="AB32" s="2"/>
    </row>
    <row r="33" spans="1:28" x14ac:dyDescent="0.25">
      <c r="A33" s="76"/>
      <c r="B33" s="144"/>
      <c r="C33" s="50"/>
      <c r="D33" s="144"/>
      <c r="E33" s="145"/>
      <c r="G33" s="50"/>
      <c r="H33" s="53"/>
      <c r="I33" s="50"/>
      <c r="J33" s="26"/>
      <c r="K33" s="26"/>
      <c r="L33" s="26"/>
      <c r="M33" s="50"/>
      <c r="N33" s="50"/>
      <c r="O33" s="50"/>
      <c r="P33" s="50"/>
      <c r="Q33" s="146"/>
      <c r="R33" s="146"/>
      <c r="S33" s="146"/>
      <c r="T33" s="146"/>
      <c r="U33" s="146"/>
      <c r="V33" s="50"/>
      <c r="W33" s="144"/>
      <c r="X33" s="50"/>
      <c r="Y33" s="2"/>
      <c r="Z33" s="2"/>
      <c r="AA33" s="2"/>
      <c r="AB33" s="2"/>
    </row>
    <row r="34" spans="1:28" x14ac:dyDescent="0.25">
      <c r="A34" s="76"/>
      <c r="B34" s="144"/>
      <c r="C34" s="50"/>
      <c r="D34" s="144"/>
      <c r="E34" s="145"/>
      <c r="G34" s="50"/>
      <c r="H34" s="53"/>
      <c r="I34" s="50"/>
      <c r="J34" s="26"/>
      <c r="K34" s="26"/>
      <c r="L34" s="26"/>
      <c r="M34" s="50"/>
      <c r="N34" s="50"/>
      <c r="O34" s="50"/>
      <c r="P34" s="50"/>
      <c r="Q34" s="146"/>
      <c r="R34" s="146"/>
      <c r="S34" s="146"/>
      <c r="T34" s="146"/>
      <c r="U34" s="146"/>
      <c r="V34" s="50"/>
      <c r="W34" s="144"/>
      <c r="X34" s="50"/>
      <c r="Y34" s="2"/>
      <c r="Z34" s="2"/>
      <c r="AA34" s="2"/>
      <c r="AB34" s="2"/>
    </row>
    <row r="35" spans="1:28" x14ac:dyDescent="0.25">
      <c r="A35" s="76"/>
      <c r="B35" s="144"/>
      <c r="C35" s="50"/>
      <c r="D35" s="144"/>
      <c r="E35" s="145"/>
      <c r="G35" s="50"/>
      <c r="H35" s="53"/>
      <c r="I35" s="50"/>
      <c r="J35" s="26"/>
      <c r="K35" s="26"/>
      <c r="L35" s="26"/>
      <c r="M35" s="50"/>
      <c r="N35" s="50"/>
      <c r="O35" s="50"/>
      <c r="P35" s="50"/>
      <c r="Q35" s="146"/>
      <c r="R35" s="146"/>
      <c r="S35" s="146"/>
      <c r="T35" s="146"/>
      <c r="U35" s="146"/>
      <c r="V35" s="50"/>
      <c r="W35" s="144"/>
      <c r="X35" s="50"/>
      <c r="Y35" s="2"/>
      <c r="Z35" s="2"/>
      <c r="AA35" s="2"/>
      <c r="AB35" s="2"/>
    </row>
    <row r="36" spans="1:28" x14ac:dyDescent="0.25">
      <c r="A36" s="76"/>
      <c r="B36" s="144"/>
      <c r="C36" s="50"/>
      <c r="D36" s="144"/>
      <c r="E36" s="145"/>
      <c r="G36" s="50"/>
      <c r="H36" s="53"/>
      <c r="I36" s="50"/>
      <c r="J36" s="26"/>
      <c r="K36" s="26"/>
      <c r="L36" s="26"/>
      <c r="M36" s="50"/>
      <c r="N36" s="50"/>
      <c r="O36" s="50"/>
      <c r="P36" s="50"/>
      <c r="Q36" s="146"/>
      <c r="R36" s="146"/>
      <c r="S36" s="146"/>
      <c r="T36" s="146"/>
      <c r="U36" s="146"/>
      <c r="V36" s="50"/>
      <c r="W36" s="144"/>
      <c r="X36" s="50"/>
      <c r="Y36" s="2"/>
      <c r="Z36" s="2"/>
      <c r="AA36" s="2"/>
      <c r="AB36" s="2"/>
    </row>
    <row r="37" spans="1:28" x14ac:dyDescent="0.25">
      <c r="A37" s="76"/>
      <c r="B37" s="144"/>
      <c r="C37" s="50"/>
      <c r="D37" s="144"/>
      <c r="E37" s="145"/>
      <c r="G37" s="50"/>
      <c r="H37" s="53"/>
      <c r="I37" s="50"/>
      <c r="J37" s="26"/>
      <c r="K37" s="26"/>
      <c r="L37" s="26"/>
      <c r="M37" s="50"/>
      <c r="N37" s="50"/>
      <c r="O37" s="50"/>
      <c r="P37" s="50"/>
      <c r="Q37" s="146"/>
      <c r="R37" s="146"/>
      <c r="S37" s="146"/>
      <c r="T37" s="146"/>
      <c r="U37" s="146"/>
      <c r="V37" s="50"/>
      <c r="W37" s="144"/>
      <c r="X37" s="50"/>
      <c r="Y37" s="2"/>
      <c r="Z37" s="2"/>
      <c r="AA37" s="2"/>
      <c r="AB37" s="2"/>
    </row>
    <row r="38" spans="1:28" x14ac:dyDescent="0.25">
      <c r="A38" s="76"/>
      <c r="B38" s="144"/>
      <c r="C38" s="50"/>
      <c r="D38" s="144"/>
      <c r="E38" s="145"/>
      <c r="G38" s="50"/>
      <c r="H38" s="53"/>
      <c r="I38" s="50"/>
      <c r="J38" s="26"/>
      <c r="K38" s="26"/>
      <c r="L38" s="26"/>
      <c r="M38" s="50"/>
      <c r="N38" s="50"/>
      <c r="O38" s="50"/>
      <c r="P38" s="50"/>
      <c r="Q38" s="146"/>
      <c r="R38" s="146"/>
      <c r="S38" s="146"/>
      <c r="T38" s="146"/>
      <c r="U38" s="146"/>
      <c r="V38" s="50"/>
      <c r="W38" s="144"/>
      <c r="X38" s="50"/>
      <c r="Y38" s="2"/>
      <c r="Z38" s="2"/>
      <c r="AA38" s="2"/>
      <c r="AB38" s="2"/>
    </row>
    <row r="39" spans="1:28" x14ac:dyDescent="0.25">
      <c r="A39" s="76"/>
      <c r="B39" s="144"/>
      <c r="C39" s="50"/>
      <c r="D39" s="144"/>
      <c r="E39" s="145"/>
      <c r="G39" s="50"/>
      <c r="H39" s="53"/>
      <c r="I39" s="50"/>
      <c r="J39" s="26"/>
      <c r="K39" s="26"/>
      <c r="L39" s="26"/>
      <c r="M39" s="50"/>
      <c r="N39" s="50"/>
      <c r="O39" s="50"/>
      <c r="P39" s="50"/>
      <c r="Q39" s="146"/>
      <c r="R39" s="146"/>
      <c r="S39" s="146"/>
      <c r="T39" s="146"/>
      <c r="U39" s="146"/>
      <c r="V39" s="50"/>
      <c r="W39" s="144"/>
      <c r="X39" s="50"/>
      <c r="Y39" s="2"/>
      <c r="Z39" s="2"/>
      <c r="AA39" s="2"/>
      <c r="AB39" s="2"/>
    </row>
    <row r="40" spans="1:28" x14ac:dyDescent="0.25">
      <c r="A40" s="76"/>
      <c r="B40" s="144"/>
      <c r="C40" s="50"/>
      <c r="D40" s="144"/>
      <c r="E40" s="145"/>
      <c r="G40" s="50"/>
      <c r="H40" s="53"/>
      <c r="I40" s="50"/>
      <c r="J40" s="26"/>
      <c r="K40" s="26"/>
      <c r="L40" s="26"/>
      <c r="M40" s="50"/>
      <c r="N40" s="50"/>
      <c r="O40" s="50"/>
      <c r="P40" s="50"/>
      <c r="Q40" s="146"/>
      <c r="R40" s="146"/>
      <c r="S40" s="146"/>
      <c r="T40" s="146"/>
      <c r="U40" s="146"/>
      <c r="V40" s="50"/>
      <c r="W40" s="144"/>
      <c r="X40" s="50"/>
      <c r="Y40" s="2"/>
      <c r="Z40" s="2"/>
      <c r="AA40" s="2"/>
      <c r="AB40" s="2"/>
    </row>
    <row r="41" spans="1:28" x14ac:dyDescent="0.25">
      <c r="A41" s="76"/>
      <c r="B41" s="144"/>
      <c r="C41" s="50"/>
      <c r="D41" s="144"/>
      <c r="E41" s="145"/>
      <c r="G41" s="50"/>
      <c r="H41" s="53"/>
      <c r="I41" s="50"/>
      <c r="J41" s="26"/>
      <c r="K41" s="26"/>
      <c r="L41" s="26"/>
      <c r="M41" s="50"/>
      <c r="N41" s="50"/>
      <c r="O41" s="50"/>
      <c r="P41" s="50"/>
      <c r="Q41" s="146"/>
      <c r="R41" s="146"/>
      <c r="S41" s="146"/>
      <c r="T41" s="146"/>
      <c r="U41" s="146"/>
      <c r="V41" s="50"/>
      <c r="W41" s="144"/>
      <c r="X41" s="50"/>
      <c r="Y41" s="2"/>
      <c r="Z41" s="2"/>
      <c r="AA41" s="2"/>
      <c r="AB41" s="2"/>
    </row>
    <row r="42" spans="1:28" x14ac:dyDescent="0.25">
      <c r="A42" s="76"/>
      <c r="B42" s="144"/>
      <c r="C42" s="50"/>
      <c r="D42" s="144"/>
      <c r="E42" s="145"/>
      <c r="G42" s="50"/>
      <c r="H42" s="53"/>
      <c r="I42" s="50"/>
      <c r="J42" s="26"/>
      <c r="K42" s="26"/>
      <c r="L42" s="26"/>
      <c r="M42" s="50"/>
      <c r="N42" s="50"/>
      <c r="O42" s="50"/>
      <c r="P42" s="50"/>
      <c r="Q42" s="146"/>
      <c r="R42" s="146"/>
      <c r="S42" s="146"/>
      <c r="T42" s="146"/>
      <c r="U42" s="146"/>
      <c r="V42" s="50"/>
      <c r="W42" s="144"/>
      <c r="X42" s="50"/>
      <c r="Y42" s="2"/>
      <c r="Z42" s="2"/>
      <c r="AA42" s="2"/>
      <c r="AB42" s="2"/>
    </row>
    <row r="43" spans="1:28" x14ac:dyDescent="0.25">
      <c r="A43" s="76"/>
      <c r="B43" s="144"/>
      <c r="C43" s="50"/>
      <c r="D43" s="144"/>
      <c r="E43" s="145"/>
      <c r="G43" s="50"/>
      <c r="H43" s="53"/>
      <c r="I43" s="50"/>
      <c r="J43" s="26"/>
      <c r="K43" s="26"/>
      <c r="L43" s="26"/>
      <c r="M43" s="50"/>
      <c r="N43" s="50"/>
      <c r="O43" s="50"/>
      <c r="P43" s="50"/>
      <c r="Q43" s="146"/>
      <c r="R43" s="146"/>
      <c r="S43" s="146"/>
      <c r="T43" s="146"/>
      <c r="U43" s="146"/>
      <c r="V43" s="50"/>
      <c r="W43" s="144"/>
      <c r="X43" s="50"/>
      <c r="Y43" s="2"/>
      <c r="Z43" s="2"/>
      <c r="AA43" s="2"/>
      <c r="AB43" s="2"/>
    </row>
    <row r="44" spans="1:28" x14ac:dyDescent="0.25">
      <c r="A44" s="76"/>
      <c r="B44" s="144"/>
      <c r="C44" s="50"/>
      <c r="D44" s="144"/>
      <c r="E44" s="145"/>
      <c r="G44" s="50"/>
      <c r="H44" s="53"/>
      <c r="I44" s="50"/>
      <c r="J44" s="26"/>
      <c r="K44" s="26"/>
      <c r="L44" s="26"/>
      <c r="M44" s="50"/>
      <c r="N44" s="50"/>
      <c r="O44" s="50"/>
      <c r="P44" s="50"/>
      <c r="Q44" s="146"/>
      <c r="R44" s="146"/>
      <c r="S44" s="146"/>
      <c r="T44" s="146"/>
      <c r="U44" s="146"/>
      <c r="V44" s="50"/>
      <c r="W44" s="144"/>
      <c r="X44" s="50"/>
      <c r="Y44" s="2"/>
      <c r="Z44" s="2"/>
      <c r="AA44" s="2"/>
      <c r="AB44" s="2"/>
    </row>
    <row r="45" spans="1:28" x14ac:dyDescent="0.25">
      <c r="A45" s="76"/>
      <c r="B45" s="144"/>
      <c r="C45" s="50"/>
      <c r="D45" s="144"/>
      <c r="E45" s="145"/>
      <c r="G45" s="50"/>
      <c r="H45" s="53"/>
      <c r="I45" s="50"/>
      <c r="J45" s="26"/>
      <c r="K45" s="26"/>
      <c r="L45" s="26"/>
      <c r="M45" s="50"/>
      <c r="N45" s="50"/>
      <c r="O45" s="50"/>
      <c r="P45" s="50"/>
      <c r="Q45" s="146"/>
      <c r="R45" s="146"/>
      <c r="S45" s="146"/>
      <c r="T45" s="146"/>
      <c r="U45" s="146"/>
      <c r="V45" s="50"/>
      <c r="W45" s="144"/>
      <c r="X45" s="50"/>
      <c r="Y45" s="2"/>
      <c r="Z45" s="2"/>
      <c r="AA45" s="2"/>
      <c r="AB45" s="2"/>
    </row>
    <row r="46" spans="1:28" x14ac:dyDescent="0.25">
      <c r="A46" s="76"/>
      <c r="B46" s="144"/>
      <c r="C46" s="50"/>
      <c r="D46" s="144"/>
      <c r="E46" s="145"/>
      <c r="G46" s="50"/>
      <c r="H46" s="53"/>
      <c r="I46" s="50"/>
      <c r="J46" s="26"/>
      <c r="K46" s="26"/>
      <c r="L46" s="26"/>
      <c r="M46" s="50"/>
      <c r="N46" s="50"/>
      <c r="O46" s="50"/>
      <c r="P46" s="50"/>
      <c r="Q46" s="146"/>
      <c r="R46" s="146"/>
      <c r="S46" s="146"/>
      <c r="T46" s="146"/>
      <c r="U46" s="146"/>
      <c r="V46" s="50"/>
      <c r="W46" s="144"/>
      <c r="X46" s="50"/>
      <c r="Y46" s="2"/>
      <c r="Z46" s="2"/>
      <c r="AA46" s="2"/>
      <c r="AB46" s="2"/>
    </row>
    <row r="47" spans="1:28" x14ac:dyDescent="0.25">
      <c r="A47" s="76"/>
      <c r="B47" s="144"/>
      <c r="C47" s="50"/>
      <c r="D47" s="144"/>
      <c r="E47" s="145"/>
      <c r="G47" s="50"/>
      <c r="H47" s="53"/>
      <c r="I47" s="50"/>
      <c r="J47" s="26"/>
      <c r="K47" s="26"/>
      <c r="L47" s="26"/>
      <c r="M47" s="50"/>
      <c r="N47" s="50"/>
      <c r="O47" s="50"/>
      <c r="P47" s="50"/>
      <c r="Q47" s="146"/>
      <c r="R47" s="146"/>
      <c r="S47" s="146"/>
      <c r="T47" s="146"/>
      <c r="U47" s="146"/>
      <c r="V47" s="50"/>
      <c r="W47" s="144"/>
      <c r="X47" s="50"/>
      <c r="Y47" s="2"/>
      <c r="Z47" s="2"/>
      <c r="AA47" s="2"/>
      <c r="AB47" s="2"/>
    </row>
    <row r="48" spans="1:28" x14ac:dyDescent="0.25">
      <c r="A48" s="76"/>
      <c r="B48" s="144"/>
      <c r="C48" s="50"/>
      <c r="D48" s="144"/>
      <c r="E48" s="145"/>
      <c r="G48" s="50"/>
      <c r="H48" s="53"/>
      <c r="I48" s="50"/>
      <c r="J48" s="26"/>
      <c r="K48" s="26"/>
      <c r="L48" s="26"/>
      <c r="M48" s="50"/>
      <c r="N48" s="50"/>
      <c r="O48" s="50"/>
      <c r="P48" s="50"/>
      <c r="Q48" s="146"/>
      <c r="R48" s="146"/>
      <c r="S48" s="146"/>
      <c r="T48" s="146"/>
      <c r="U48" s="146"/>
      <c r="V48" s="50"/>
      <c r="W48" s="144"/>
      <c r="X48" s="50"/>
      <c r="Y48" s="2"/>
      <c r="Z48" s="2"/>
      <c r="AA48" s="2"/>
      <c r="AB48" s="2"/>
    </row>
    <row r="49" spans="1:28" x14ac:dyDescent="0.25">
      <c r="A49" s="76"/>
      <c r="B49" s="144"/>
      <c r="C49" s="50"/>
      <c r="D49" s="144"/>
      <c r="E49" s="145"/>
      <c r="G49" s="50"/>
      <c r="H49" s="53"/>
      <c r="I49" s="50"/>
      <c r="J49" s="26"/>
      <c r="K49" s="26"/>
      <c r="L49" s="26"/>
      <c r="M49" s="50"/>
      <c r="N49" s="50"/>
      <c r="O49" s="50"/>
      <c r="P49" s="50"/>
      <c r="Q49" s="146"/>
      <c r="R49" s="146"/>
      <c r="S49" s="146"/>
      <c r="T49" s="146"/>
      <c r="U49" s="146"/>
      <c r="V49" s="50"/>
      <c r="W49" s="144"/>
      <c r="X49" s="50"/>
      <c r="Y49" s="2"/>
      <c r="Z49" s="2"/>
      <c r="AA49" s="2"/>
      <c r="AB49" s="2"/>
    </row>
    <row r="50" spans="1:28" x14ac:dyDescent="0.25">
      <c r="A50" s="76"/>
      <c r="B50" s="144"/>
      <c r="C50" s="50"/>
      <c r="D50" s="144"/>
      <c r="E50" s="145"/>
      <c r="G50" s="50"/>
      <c r="H50" s="53"/>
      <c r="I50" s="50"/>
      <c r="J50" s="26"/>
      <c r="K50" s="26"/>
      <c r="L50" s="26"/>
      <c r="M50" s="50"/>
      <c r="N50" s="50"/>
      <c r="O50" s="50"/>
      <c r="P50" s="50"/>
      <c r="Q50" s="146"/>
      <c r="R50" s="146"/>
      <c r="S50" s="146"/>
      <c r="T50" s="146"/>
      <c r="U50" s="146"/>
      <c r="V50" s="50"/>
      <c r="W50" s="144"/>
      <c r="X50" s="50"/>
      <c r="Y50" s="2"/>
      <c r="Z50" s="2"/>
      <c r="AA50" s="2"/>
      <c r="AB50" s="2"/>
    </row>
    <row r="51" spans="1:28" x14ac:dyDescent="0.25">
      <c r="A51" s="76"/>
      <c r="B51" s="144"/>
      <c r="C51" s="50"/>
      <c r="D51" s="144"/>
      <c r="E51" s="145"/>
      <c r="G51" s="50"/>
      <c r="H51" s="53"/>
      <c r="I51" s="50"/>
      <c r="J51" s="26"/>
      <c r="K51" s="26"/>
      <c r="L51" s="26"/>
      <c r="M51" s="50"/>
      <c r="N51" s="50"/>
      <c r="O51" s="50"/>
      <c r="P51" s="50"/>
      <c r="Q51" s="146"/>
      <c r="R51" s="146"/>
      <c r="S51" s="146"/>
      <c r="T51" s="146"/>
      <c r="U51" s="146"/>
      <c r="V51" s="50"/>
      <c r="W51" s="144"/>
      <c r="X51" s="50"/>
      <c r="Y51" s="2"/>
      <c r="Z51" s="2"/>
      <c r="AA51" s="2"/>
      <c r="AB51" s="2"/>
    </row>
    <row r="52" spans="1:28" x14ac:dyDescent="0.25">
      <c r="A52" s="76"/>
      <c r="B52" s="144"/>
      <c r="C52" s="50"/>
      <c r="D52" s="144"/>
      <c r="E52" s="145"/>
      <c r="G52" s="50"/>
      <c r="H52" s="53"/>
      <c r="I52" s="50"/>
      <c r="J52" s="26"/>
      <c r="K52" s="26"/>
      <c r="L52" s="26"/>
      <c r="M52" s="50"/>
      <c r="N52" s="50"/>
      <c r="O52" s="50"/>
      <c r="P52" s="50"/>
      <c r="Q52" s="146"/>
      <c r="R52" s="146"/>
      <c r="S52" s="146"/>
      <c r="T52" s="146"/>
      <c r="U52" s="146"/>
      <c r="V52" s="50"/>
      <c r="W52" s="144"/>
      <c r="X52" s="50"/>
      <c r="Y52" s="2"/>
      <c r="Z52" s="2"/>
      <c r="AA52" s="2"/>
      <c r="AB52" s="2"/>
    </row>
    <row r="53" spans="1:28" x14ac:dyDescent="0.25">
      <c r="A53" s="76"/>
      <c r="B53" s="144"/>
      <c r="C53" s="50"/>
      <c r="D53" s="144"/>
      <c r="E53" s="145"/>
      <c r="G53" s="50"/>
      <c r="H53" s="53"/>
      <c r="I53" s="50"/>
      <c r="J53" s="26"/>
      <c r="K53" s="26"/>
      <c r="L53" s="26"/>
      <c r="M53" s="50"/>
      <c r="N53" s="50"/>
      <c r="O53" s="50"/>
      <c r="P53" s="50"/>
      <c r="Q53" s="146"/>
      <c r="R53" s="146"/>
      <c r="S53" s="146"/>
      <c r="T53" s="146"/>
      <c r="U53" s="146"/>
      <c r="V53" s="50"/>
      <c r="W53" s="144"/>
      <c r="X53" s="50"/>
      <c r="Y53" s="2"/>
      <c r="Z53" s="2"/>
      <c r="AA53" s="2"/>
      <c r="AB53" s="2"/>
    </row>
    <row r="54" spans="1:28" x14ac:dyDescent="0.25">
      <c r="A54" s="76"/>
      <c r="B54" s="144"/>
      <c r="C54" s="50"/>
      <c r="D54" s="144"/>
      <c r="E54" s="145"/>
      <c r="G54" s="50"/>
      <c r="H54" s="53"/>
      <c r="I54" s="50"/>
      <c r="J54" s="26"/>
      <c r="K54" s="26"/>
      <c r="L54" s="26"/>
      <c r="M54" s="50"/>
      <c r="N54" s="50"/>
      <c r="O54" s="50"/>
      <c r="P54" s="50"/>
      <c r="Q54" s="146"/>
      <c r="R54" s="146"/>
      <c r="S54" s="146"/>
      <c r="T54" s="146"/>
      <c r="U54" s="146"/>
      <c r="V54" s="50"/>
      <c r="W54" s="144"/>
      <c r="X54" s="50"/>
      <c r="Y54" s="2"/>
      <c r="Z54" s="2"/>
      <c r="AA54" s="2"/>
      <c r="AB54" s="2"/>
    </row>
    <row r="55" spans="1:28" x14ac:dyDescent="0.25">
      <c r="A55" s="76"/>
      <c r="B55" s="144"/>
      <c r="C55" s="50"/>
      <c r="D55" s="144"/>
      <c r="E55" s="145"/>
      <c r="G55" s="50"/>
      <c r="H55" s="53"/>
      <c r="I55" s="50"/>
      <c r="J55" s="26"/>
      <c r="K55" s="26"/>
      <c r="L55" s="26"/>
      <c r="M55" s="50"/>
      <c r="N55" s="50"/>
      <c r="O55" s="50"/>
      <c r="P55" s="50"/>
      <c r="Q55" s="146"/>
      <c r="R55" s="146"/>
      <c r="S55" s="146"/>
      <c r="T55" s="146"/>
      <c r="U55" s="146"/>
      <c r="V55" s="50"/>
      <c r="W55" s="144"/>
      <c r="X55" s="50"/>
      <c r="Y55" s="2"/>
      <c r="Z55" s="2"/>
      <c r="AA55" s="2"/>
      <c r="AB55" s="2"/>
    </row>
    <row r="56" spans="1:28" x14ac:dyDescent="0.25">
      <c r="A56" s="76"/>
      <c r="B56" s="144"/>
      <c r="C56" s="50"/>
      <c r="D56" s="144"/>
      <c r="E56" s="145"/>
      <c r="G56" s="50"/>
      <c r="H56" s="53"/>
      <c r="I56" s="50"/>
      <c r="J56" s="26"/>
      <c r="K56" s="26"/>
      <c r="L56" s="26"/>
      <c r="M56" s="50"/>
      <c r="N56" s="50"/>
      <c r="O56" s="50"/>
      <c r="P56" s="50"/>
      <c r="Q56" s="146"/>
      <c r="R56" s="146"/>
      <c r="S56" s="146"/>
      <c r="T56" s="146"/>
      <c r="U56" s="146"/>
      <c r="V56" s="50"/>
      <c r="W56" s="144"/>
      <c r="X56" s="50"/>
      <c r="Y56" s="2"/>
      <c r="Z56" s="2"/>
      <c r="AA56" s="2"/>
      <c r="AB56" s="2"/>
    </row>
    <row r="57" spans="1:28" x14ac:dyDescent="0.25">
      <c r="A57" s="76"/>
      <c r="B57" s="144"/>
      <c r="C57" s="50"/>
      <c r="D57" s="144"/>
      <c r="E57" s="145"/>
      <c r="G57" s="50"/>
      <c r="H57" s="53"/>
      <c r="I57" s="50"/>
      <c r="J57" s="26"/>
      <c r="K57" s="26"/>
      <c r="L57" s="26"/>
      <c r="M57" s="50"/>
      <c r="N57" s="50"/>
      <c r="O57" s="50"/>
      <c r="P57" s="50"/>
      <c r="Q57" s="146"/>
      <c r="R57" s="146"/>
      <c r="S57" s="146"/>
      <c r="T57" s="146"/>
      <c r="U57" s="146"/>
      <c r="V57" s="50"/>
      <c r="W57" s="144"/>
      <c r="X57" s="50"/>
      <c r="Y57" s="2"/>
      <c r="Z57" s="2"/>
      <c r="AA57" s="2"/>
      <c r="AB57" s="2"/>
    </row>
    <row r="58" spans="1:28" x14ac:dyDescent="0.25">
      <c r="A58" s="76"/>
      <c r="B58" s="144"/>
      <c r="C58" s="50"/>
      <c r="D58" s="144"/>
      <c r="E58" s="145"/>
      <c r="G58" s="50"/>
      <c r="H58" s="53"/>
      <c r="I58" s="50"/>
      <c r="J58" s="26"/>
      <c r="K58" s="26"/>
      <c r="L58" s="26"/>
      <c r="M58" s="50"/>
      <c r="N58" s="50"/>
      <c r="O58" s="50"/>
      <c r="P58" s="50"/>
      <c r="Q58" s="146"/>
      <c r="R58" s="146"/>
      <c r="S58" s="146"/>
      <c r="T58" s="146"/>
      <c r="U58" s="146"/>
      <c r="V58" s="50"/>
      <c r="W58" s="144"/>
      <c r="X58" s="50"/>
      <c r="Y58" s="2"/>
      <c r="Z58" s="2"/>
      <c r="AA58" s="2"/>
      <c r="AB58" s="2"/>
    </row>
    <row r="59" spans="1:28" x14ac:dyDescent="0.25">
      <c r="A59" s="76"/>
      <c r="B59" s="144"/>
      <c r="C59" s="50"/>
      <c r="D59" s="144"/>
      <c r="E59" s="145"/>
      <c r="G59" s="50"/>
      <c r="H59" s="53"/>
      <c r="I59" s="50"/>
      <c r="J59" s="26"/>
      <c r="K59" s="26"/>
      <c r="L59" s="26"/>
      <c r="M59" s="50"/>
      <c r="N59" s="50"/>
      <c r="O59" s="50"/>
      <c r="P59" s="50"/>
      <c r="Q59" s="146"/>
      <c r="R59" s="146"/>
      <c r="S59" s="146"/>
      <c r="T59" s="146"/>
      <c r="U59" s="146"/>
      <c r="V59" s="50"/>
      <c r="W59" s="144"/>
      <c r="X59" s="50"/>
      <c r="Y59" s="2"/>
      <c r="Z59" s="2"/>
      <c r="AA59" s="2"/>
      <c r="AB59" s="2"/>
    </row>
    <row r="60" spans="1:28" x14ac:dyDescent="0.25">
      <c r="A60" s="76"/>
      <c r="B60" s="144"/>
      <c r="C60" s="50"/>
      <c r="D60" s="144"/>
      <c r="E60" s="145"/>
      <c r="G60" s="50"/>
      <c r="H60" s="53"/>
      <c r="I60" s="50"/>
      <c r="J60" s="26"/>
      <c r="K60" s="26"/>
      <c r="L60" s="26"/>
      <c r="M60" s="50"/>
      <c r="N60" s="50"/>
      <c r="O60" s="50"/>
      <c r="P60" s="50"/>
      <c r="Q60" s="146"/>
      <c r="R60" s="146"/>
      <c r="S60" s="146"/>
      <c r="T60" s="146"/>
      <c r="U60" s="146"/>
      <c r="V60" s="50"/>
      <c r="W60" s="144"/>
      <c r="X60" s="50"/>
      <c r="Y60" s="2"/>
      <c r="Z60" s="2"/>
      <c r="AA60" s="2"/>
      <c r="AB60" s="2"/>
    </row>
    <row r="61" spans="1:28" x14ac:dyDescent="0.25">
      <c r="A61" s="76"/>
      <c r="B61" s="144"/>
      <c r="C61" s="50"/>
      <c r="D61" s="144"/>
      <c r="E61" s="145"/>
      <c r="G61" s="50"/>
      <c r="H61" s="53"/>
      <c r="I61" s="50"/>
      <c r="J61" s="26"/>
      <c r="K61" s="26"/>
      <c r="L61" s="26"/>
      <c r="M61" s="50"/>
      <c r="N61" s="50"/>
      <c r="O61" s="50"/>
      <c r="P61" s="50"/>
      <c r="Q61" s="146"/>
      <c r="R61" s="146"/>
      <c r="S61" s="146"/>
      <c r="T61" s="146"/>
      <c r="U61" s="146"/>
      <c r="V61" s="50"/>
      <c r="W61" s="144"/>
      <c r="X61" s="50"/>
      <c r="Y61" s="2"/>
      <c r="Z61" s="2"/>
      <c r="AA61" s="2"/>
      <c r="AB61" s="2"/>
    </row>
    <row r="62" spans="1:28" x14ac:dyDescent="0.25">
      <c r="A62" s="76"/>
      <c r="B62" s="144"/>
      <c r="C62" s="50"/>
      <c r="D62" s="144"/>
      <c r="E62" s="145"/>
      <c r="G62" s="50"/>
      <c r="H62" s="53"/>
      <c r="I62" s="50"/>
      <c r="J62" s="26"/>
      <c r="K62" s="26"/>
      <c r="L62" s="26"/>
      <c r="M62" s="50"/>
      <c r="N62" s="50"/>
      <c r="O62" s="50"/>
      <c r="P62" s="50"/>
      <c r="Q62" s="146"/>
      <c r="R62" s="146"/>
      <c r="S62" s="146"/>
      <c r="T62" s="146"/>
      <c r="U62" s="146"/>
      <c r="V62" s="50"/>
      <c r="W62" s="144"/>
      <c r="X62" s="50"/>
      <c r="Y62" s="2"/>
      <c r="Z62" s="2"/>
      <c r="AA62" s="2"/>
      <c r="AB62" s="2"/>
    </row>
    <row r="63" spans="1:28" x14ac:dyDescent="0.25">
      <c r="A63" s="76"/>
      <c r="B63" s="144"/>
      <c r="C63" s="50"/>
      <c r="D63" s="144"/>
      <c r="E63" s="145"/>
      <c r="G63" s="50"/>
      <c r="H63" s="53"/>
      <c r="I63" s="50"/>
      <c r="J63" s="26"/>
      <c r="K63" s="26"/>
      <c r="L63" s="26"/>
      <c r="M63" s="50"/>
      <c r="N63" s="50"/>
      <c r="O63" s="50"/>
      <c r="P63" s="50"/>
      <c r="Q63" s="146"/>
      <c r="R63" s="146"/>
      <c r="S63" s="146"/>
      <c r="T63" s="146"/>
      <c r="U63" s="146"/>
      <c r="V63" s="50"/>
      <c r="W63" s="144"/>
      <c r="X63" s="50"/>
      <c r="Y63" s="2"/>
      <c r="Z63" s="2"/>
      <c r="AA63" s="2"/>
      <c r="AB63" s="2"/>
    </row>
    <row r="64" spans="1:28" x14ac:dyDescent="0.25">
      <c r="A64" s="76"/>
      <c r="B64" s="144"/>
      <c r="C64" s="50"/>
      <c r="D64" s="144"/>
      <c r="E64" s="145"/>
      <c r="G64" s="50"/>
      <c r="H64" s="53"/>
      <c r="I64" s="50"/>
      <c r="J64" s="26"/>
      <c r="K64" s="26"/>
      <c r="L64" s="26"/>
      <c r="M64" s="50"/>
      <c r="N64" s="50"/>
      <c r="O64" s="50"/>
      <c r="P64" s="50"/>
      <c r="Q64" s="146"/>
      <c r="R64" s="146"/>
      <c r="S64" s="146"/>
      <c r="T64" s="146"/>
      <c r="U64" s="146"/>
      <c r="V64" s="50"/>
      <c r="W64" s="144"/>
      <c r="X64" s="50"/>
      <c r="Y64" s="2"/>
      <c r="Z64" s="2"/>
      <c r="AA64" s="2"/>
      <c r="AB6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2020-09-10T15:15:16Z</dcterms:modified>
</cp:coreProperties>
</file>