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7" i="4" l="1"/>
  <c r="N27" i="4"/>
  <c r="M27" i="4"/>
  <c r="L27" i="4"/>
  <c r="N32" i="1"/>
  <c r="O32" i="1"/>
  <c r="O31" i="1"/>
  <c r="O29" i="1"/>
  <c r="K27" i="4"/>
  <c r="AS24" i="4"/>
  <c r="AQ24" i="4"/>
  <c r="AP24" i="4"/>
  <c r="AO24" i="4"/>
  <c r="AN24" i="4"/>
  <c r="AM24" i="4"/>
  <c r="AG24" i="4"/>
  <c r="K29" i="4" s="1"/>
  <c r="AE24" i="4"/>
  <c r="I29" i="4" s="1"/>
  <c r="AD24" i="4"/>
  <c r="AC24" i="4"/>
  <c r="G29" i="4" s="1"/>
  <c r="AB24" i="4"/>
  <c r="AA24" i="4"/>
  <c r="E29" i="4" s="1"/>
  <c r="W24" i="4"/>
  <c r="U24" i="4"/>
  <c r="T24" i="4"/>
  <c r="S24" i="4"/>
  <c r="R24" i="4"/>
  <c r="Q24" i="4"/>
  <c r="K24" i="4"/>
  <c r="K28" i="4" s="1"/>
  <c r="I24" i="4"/>
  <c r="H24" i="4"/>
  <c r="H28" i="4" s="1"/>
  <c r="G24" i="4"/>
  <c r="F24" i="4"/>
  <c r="F28" i="4" s="1"/>
  <c r="E24" i="4"/>
  <c r="E28" i="4" s="1"/>
  <c r="E30" i="4" s="1"/>
  <c r="M28" i="4" l="1"/>
  <c r="I28" i="4"/>
  <c r="O28" i="4" s="1"/>
  <c r="G28" i="4"/>
  <c r="G30" i="4" s="1"/>
  <c r="AR24" i="4"/>
  <c r="K30" i="4"/>
  <c r="F29" i="4"/>
  <c r="L29" i="4" s="1"/>
  <c r="H29" i="4"/>
  <c r="H30" i="4" s="1"/>
  <c r="M30" i="4" s="1"/>
  <c r="I30" i="4"/>
  <c r="O29" i="4"/>
  <c r="J29" i="4"/>
  <c r="M29" i="4"/>
  <c r="AF24" i="4"/>
  <c r="L28" i="4" l="1"/>
  <c r="N28" i="4"/>
  <c r="N29" i="4"/>
  <c r="F30" i="4"/>
  <c r="O30" i="4"/>
  <c r="L30" i="4" l="1"/>
  <c r="N30" i="4"/>
  <c r="I32" i="1"/>
  <c r="H32" i="1"/>
  <c r="G32" i="1"/>
  <c r="F32" i="1"/>
  <c r="E32" i="1"/>
  <c r="AA25" i="1"/>
  <c r="Z25" i="1"/>
  <c r="Y25" i="1"/>
  <c r="X25" i="1"/>
  <c r="W25" i="1"/>
  <c r="AB25" i="1"/>
  <c r="T25" i="1"/>
  <c r="S25" i="1"/>
  <c r="R25" i="1"/>
  <c r="Q25" i="1"/>
  <c r="P25" i="1"/>
</calcChain>
</file>

<file path=xl/sharedStrings.xml><?xml version="1.0" encoding="utf-8"?>
<sst xmlns="http://schemas.openxmlformats.org/spreadsheetml/2006/main" count="282" uniqueCount="105">
  <si>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</si>
  <si>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</si>
  <si>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</si>
  <si>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</si>
  <si>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</si>
  <si>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</si>
  <si>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</si>
  <si>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</si>
  <si>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</si>
  <si>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</si>
  <si>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</si>
  <si>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</si>
  <si>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</si>
  <si>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</si>
  <si>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</si>
  <si>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</si>
  <si>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</si>
  <si>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</si>
  <si>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</si>
  <si>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</si>
  <si>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</si>
  <si>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</si>
  <si>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</si>
  <si>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</si>
  <si>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</si>
  <si>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</si>
  <si>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</si>
  <si>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</si>
  <si>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</si>
  <si>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</si>
  <si>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</si>
  <si>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</si>
  <si>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</si>
  <si>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</si>
  <si>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Hannuniemi</t>
  </si>
  <si>
    <t>13.</t>
  </si>
  <si>
    <t>MuPS</t>
  </si>
  <si>
    <t>14.</t>
  </si>
  <si>
    <t>HP-K</t>
  </si>
  <si>
    <t>3.</t>
  </si>
  <si>
    <t>ykköspesis</t>
  </si>
  <si>
    <t>02.05. 1993  MuPS - Tahko  12-15</t>
  </si>
  <si>
    <t xml:space="preserve">  21 v   3 kk 21 pv</t>
  </si>
  <si>
    <t>7.  ottelu</t>
  </si>
  <si>
    <t>27.05. 1993  Lippo - MuPS  7-10</t>
  </si>
  <si>
    <t xml:space="preserve">  21 v   4 kk 16 pv</t>
  </si>
  <si>
    <t>12.05. 1994  Tahko - MuPS  2-0  (6-3, 5-4)</t>
  </si>
  <si>
    <t xml:space="preserve">  22 v   4 kk   1 pv</t>
  </si>
  <si>
    <t>OsVa</t>
  </si>
  <si>
    <t>4.</t>
  </si>
  <si>
    <t>8.</t>
  </si>
  <si>
    <t>6.</t>
  </si>
  <si>
    <t>TyTe</t>
  </si>
  <si>
    <t>suomensarja</t>
  </si>
  <si>
    <t>IiU</t>
  </si>
  <si>
    <t>2.</t>
  </si>
  <si>
    <t>5.</t>
  </si>
  <si>
    <t>11.</t>
  </si>
  <si>
    <t>1.</t>
  </si>
  <si>
    <t>Seurat</t>
  </si>
  <si>
    <t>HP-K = Haapajärven Pesä-Kiilat  (1990)</t>
  </si>
  <si>
    <t>IiU = Iin Urheilijat  (1945)</t>
  </si>
  <si>
    <t>MuPS = Muhoksen Pallo-Salamat  (1969)</t>
  </si>
  <si>
    <t>OsVa = Oulunsalon Vasama  (1910)</t>
  </si>
  <si>
    <t>TyTe = Tyrnävän Tempaus  (1921)</t>
  </si>
  <si>
    <t>11.1.1972</t>
  </si>
  <si>
    <t>YKKÖSPESIS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</si>
  <si>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</si>
  <si>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</si>
  <si>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</si>
  <si>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</si>
  <si>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</si>
  <si>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</si>
  <si>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</si>
  <si>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</si>
  <si>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</si>
  <si>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</si>
  <si>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</si>
  <si>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</si>
  <si>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</si>
  <si>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1991  Oulu</t>
  </si>
  <si>
    <t xml:space="preserve">  4-5</t>
  </si>
  <si>
    <t>Länsi</t>
  </si>
  <si>
    <t>Ahti Joensuu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</si>
  <si>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</si>
  <si>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</si>
  <si>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</si>
  <si>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</si>
  <si>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</si>
  <si>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</si>
  <si>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 xml:space="preserve">31.  ottelu </t>
  </si>
  <si>
    <t>4/6</t>
  </si>
  <si>
    <t>1/2</t>
  </si>
  <si>
    <t>3/4</t>
  </si>
  <si>
    <t>3v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</si>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</sst>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7" borderId="1" xfId="0" applyFont="1" applyFill="1" applyBorder="1" applyAlignment="1"/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8" fillId="7" borderId="2" xfId="0" applyFont="1" applyFill="1" applyBorder="1"/>
    <xf numFmtId="49" fontId="3" fillId="8" borderId="1" xfId="0" applyNumberFormat="1" applyFont="1" applyFill="1" applyBorder="1" applyAlignment="1">
      <alignment horizontal="left"/>
    </xf>
    <xf numFmtId="165" fontId="3" fillId="8" borderId="1" xfId="1" applyNumberFormat="1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7" fillId="0" borderId="0" xfId="0" applyFont="1" applyFill="1"/>
    <xf numFmtId="1" fontId="3" fillId="4" borderId="1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5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5"/>
  <sheetViews>
    <sheetView tabSelected="1" zoomScale="92" zoomScaleNormal="92" workbookViewId="0"/>
  </sheetViews>
  <sheetFormatPr defaultRowHeight="15" customHeight="1" x14ac:dyDescent="0.25"/>
  <cols>
    <col min="1" max="1" width="0.7109375" style="74" customWidth="1"/>
    <col min="2" max="2" width="6.7109375" style="71" customWidth="1"/>
    <col min="3" max="3" width="6.7109375" style="70" customWidth="1"/>
    <col min="4" max="4" width="9.28515625" style="71" customWidth="1"/>
    <col min="5" max="5" width="5.7109375" style="70" customWidth="1"/>
    <col min="6" max="6" width="5.42578125" style="70" customWidth="1"/>
    <col min="7" max="7" width="5.28515625" style="70" customWidth="1"/>
    <col min="8" max="12" width="5.7109375" style="70" customWidth="1"/>
    <col min="13" max="13" width="6" style="70" customWidth="1"/>
    <col min="14" max="14" width="8.85546875" style="70" customWidth="1"/>
    <col min="15" max="15" width="0.7109375" style="39" customWidth="1"/>
    <col min="16" max="20" width="5.7109375" style="70" customWidth="1"/>
    <col min="21" max="21" width="8.7109375" style="70" customWidth="1"/>
    <col min="22" max="22" width="0.7109375" style="39" customWidth="1"/>
    <col min="23" max="27" width="5.7109375" style="70" customWidth="1"/>
    <col min="28" max="28" width="8.7109375" style="70" customWidth="1"/>
    <col min="29" max="29" width="0.7109375" style="39" customWidth="1"/>
    <col min="30" max="35" width="5.7109375" style="70" customWidth="1"/>
    <col min="36" max="36" width="91.85546875" style="69" customWidth="1"/>
    <col min="37" max="16384" width="9.140625" style="74"/>
  </cols>
  <sheetData>
    <row r="1" spans="1:36" ht="17.25" customHeight="1" x14ac:dyDescent="0.25">
      <c r="A1" s="69"/>
      <c r="B1" s="4" t="s">
        <v>34</v>
      </c>
      <c r="C1" s="5"/>
      <c r="D1" s="6"/>
      <c r="E1" s="7" t="s">
        <v>65</v>
      </c>
      <c r="F1" s="8"/>
      <c r="G1" s="8"/>
      <c r="H1" s="8"/>
      <c r="I1" s="8"/>
      <c r="J1" s="8"/>
      <c r="K1" s="5"/>
      <c r="L1" s="8"/>
      <c r="M1" s="5"/>
      <c r="N1" s="5"/>
      <c r="O1" s="9"/>
      <c r="P1" s="8"/>
      <c r="Q1" s="5"/>
      <c r="R1" s="5"/>
      <c r="S1" s="5"/>
      <c r="T1" s="5"/>
      <c r="U1" s="5"/>
      <c r="V1" s="9"/>
      <c r="W1" s="5"/>
      <c r="X1" s="5"/>
      <c r="Y1" s="5"/>
      <c r="Z1" s="5"/>
      <c r="AA1" s="5"/>
      <c r="AB1" s="5"/>
      <c r="AC1" s="9"/>
      <c r="AD1" s="5"/>
      <c r="AE1" s="5"/>
      <c r="AF1" s="5"/>
      <c r="AG1" s="5"/>
      <c r="AH1" s="5"/>
      <c r="AI1" s="5"/>
    </row>
    <row r="2" spans="1:36" s="104" customFormat="1" ht="15" customHeight="1" x14ac:dyDescent="0.2">
      <c r="A2" s="73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1"/>
      <c r="W2" s="22" t="s">
        <v>16</v>
      </c>
      <c r="X2" s="14"/>
      <c r="Y2" s="14"/>
      <c r="Z2" s="14"/>
      <c r="AA2" s="14"/>
      <c r="AB2" s="14"/>
      <c r="AC2" s="91"/>
      <c r="AD2" s="22" t="s">
        <v>85</v>
      </c>
      <c r="AE2" s="14"/>
      <c r="AF2" s="14"/>
      <c r="AG2" s="20"/>
      <c r="AH2" s="14" t="s">
        <v>86</v>
      </c>
      <c r="AI2" s="15"/>
      <c r="AJ2" s="73"/>
    </row>
    <row r="3" spans="1:36" s="104" customFormat="1" ht="15" customHeight="1" x14ac:dyDescent="0.2">
      <c r="A3" s="7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3"/>
      <c r="AD3" s="18" t="s">
        <v>23</v>
      </c>
      <c r="AE3" s="18" t="s">
        <v>24</v>
      </c>
      <c r="AF3" s="15" t="s">
        <v>87</v>
      </c>
      <c r="AG3" s="15" t="s">
        <v>31</v>
      </c>
      <c r="AH3" s="17" t="s">
        <v>32</v>
      </c>
      <c r="AI3" s="18" t="s">
        <v>33</v>
      </c>
      <c r="AJ3" s="73"/>
    </row>
    <row r="4" spans="1:36" s="104" customFormat="1" ht="15" customHeight="1" x14ac:dyDescent="0.25">
      <c r="A4" s="73"/>
      <c r="B4" s="24">
        <v>1990</v>
      </c>
      <c r="C4" s="24" t="s">
        <v>56</v>
      </c>
      <c r="D4" s="25" t="s">
        <v>52</v>
      </c>
      <c r="E4" s="24"/>
      <c r="F4" s="26" t="s">
        <v>53</v>
      </c>
      <c r="G4" s="27"/>
      <c r="H4" s="24"/>
      <c r="I4" s="24"/>
      <c r="J4" s="24"/>
      <c r="K4" s="24"/>
      <c r="L4" s="24"/>
      <c r="M4" s="24"/>
      <c r="N4" s="28"/>
      <c r="O4" s="39"/>
      <c r="P4" s="29"/>
      <c r="Q4" s="29"/>
      <c r="R4" s="29"/>
      <c r="S4" s="29"/>
      <c r="T4" s="29"/>
      <c r="U4" s="29"/>
      <c r="V4" s="39"/>
      <c r="W4" s="36"/>
      <c r="X4" s="36"/>
      <c r="Y4" s="36"/>
      <c r="Z4" s="36"/>
      <c r="AA4" s="36"/>
      <c r="AB4" s="63"/>
      <c r="AC4" s="39"/>
      <c r="AD4" s="29"/>
      <c r="AE4" s="29"/>
      <c r="AF4" s="29"/>
      <c r="AG4" s="29"/>
      <c r="AH4" s="29"/>
      <c r="AI4" s="29"/>
      <c r="AJ4" s="73"/>
    </row>
    <row r="5" spans="1:36" s="104" customFormat="1" ht="15" customHeight="1" x14ac:dyDescent="0.2">
      <c r="A5" s="73"/>
      <c r="B5" s="32">
        <v>1991</v>
      </c>
      <c r="C5" s="32" t="s">
        <v>55</v>
      </c>
      <c r="D5" s="33" t="s">
        <v>36</v>
      </c>
      <c r="E5" s="32"/>
      <c r="F5" s="34" t="s">
        <v>40</v>
      </c>
      <c r="G5" s="72"/>
      <c r="H5" s="42"/>
      <c r="I5" s="32"/>
      <c r="J5" s="32"/>
      <c r="K5" s="32"/>
      <c r="L5" s="32"/>
      <c r="M5" s="32"/>
      <c r="N5" s="35"/>
      <c r="O5" s="23"/>
      <c r="P5" s="29"/>
      <c r="Q5" s="29"/>
      <c r="R5" s="29"/>
      <c r="S5" s="29"/>
      <c r="T5" s="29"/>
      <c r="U5" s="29"/>
      <c r="V5" s="23"/>
      <c r="W5" s="36">
        <v>3</v>
      </c>
      <c r="X5" s="36">
        <v>0</v>
      </c>
      <c r="Y5" s="36">
        <v>0</v>
      </c>
      <c r="Z5" s="36">
        <v>0</v>
      </c>
      <c r="AA5" s="36">
        <v>5</v>
      </c>
      <c r="AB5" s="63">
        <v>0.27800000000000002</v>
      </c>
      <c r="AC5" s="23"/>
      <c r="AD5" s="29"/>
      <c r="AE5" s="4"/>
      <c r="AF5" s="4"/>
      <c r="AG5" s="29"/>
      <c r="AH5" s="29"/>
      <c r="AI5" s="29"/>
      <c r="AJ5" s="73"/>
    </row>
    <row r="6" spans="1:36" s="104" customFormat="1" ht="15" customHeight="1" x14ac:dyDescent="0.2">
      <c r="A6" s="73"/>
      <c r="B6" s="32">
        <v>1992</v>
      </c>
      <c r="C6" s="32" t="s">
        <v>58</v>
      </c>
      <c r="D6" s="33" t="s">
        <v>36</v>
      </c>
      <c r="E6" s="32"/>
      <c r="F6" s="34" t="s">
        <v>40</v>
      </c>
      <c r="G6" s="72"/>
      <c r="H6" s="42"/>
      <c r="I6" s="32"/>
      <c r="J6" s="32"/>
      <c r="K6" s="32"/>
      <c r="L6" s="32"/>
      <c r="M6" s="32"/>
      <c r="N6" s="35"/>
      <c r="O6" s="23"/>
      <c r="P6" s="29"/>
      <c r="Q6" s="29"/>
      <c r="R6" s="29"/>
      <c r="S6" s="29"/>
      <c r="T6" s="29"/>
      <c r="U6" s="29"/>
      <c r="V6" s="23"/>
      <c r="W6" s="36"/>
      <c r="X6" s="36"/>
      <c r="Y6" s="36"/>
      <c r="Z6" s="36"/>
      <c r="AA6" s="36"/>
      <c r="AB6" s="63"/>
      <c r="AC6" s="23"/>
      <c r="AD6" s="29"/>
      <c r="AE6" s="4"/>
      <c r="AF6" s="4"/>
      <c r="AG6" s="29"/>
      <c r="AH6" s="29"/>
      <c r="AI6" s="29"/>
      <c r="AJ6" s="73"/>
    </row>
    <row r="7" spans="1:36" s="104" customFormat="1" ht="15" customHeight="1" x14ac:dyDescent="0.25">
      <c r="A7" s="73"/>
      <c r="B7" s="29">
        <v>1993</v>
      </c>
      <c r="C7" s="29" t="s">
        <v>35</v>
      </c>
      <c r="D7" s="37" t="s">
        <v>36</v>
      </c>
      <c r="E7" s="29">
        <v>27</v>
      </c>
      <c r="F7" s="29">
        <v>0</v>
      </c>
      <c r="G7" s="30">
        <v>9</v>
      </c>
      <c r="H7" s="29">
        <v>7</v>
      </c>
      <c r="I7" s="29">
        <v>80</v>
      </c>
      <c r="J7" s="29">
        <v>19</v>
      </c>
      <c r="K7" s="29">
        <v>28</v>
      </c>
      <c r="L7" s="29">
        <v>24</v>
      </c>
      <c r="M7" s="29">
        <v>9</v>
      </c>
      <c r="N7" s="38">
        <v>0.432</v>
      </c>
      <c r="O7" s="39"/>
      <c r="P7" s="29"/>
      <c r="Q7" s="29"/>
      <c r="R7" s="29"/>
      <c r="S7" s="29"/>
      <c r="T7" s="29"/>
      <c r="U7" s="29"/>
      <c r="V7" s="39"/>
      <c r="W7" s="36">
        <v>5</v>
      </c>
      <c r="X7" s="36">
        <v>0</v>
      </c>
      <c r="Y7" s="36">
        <v>2</v>
      </c>
      <c r="Z7" s="36">
        <v>1</v>
      </c>
      <c r="AA7" s="36">
        <v>7</v>
      </c>
      <c r="AB7" s="63">
        <v>0.17100000000000001</v>
      </c>
      <c r="AC7" s="39"/>
      <c r="AD7" s="29"/>
      <c r="AE7" s="29"/>
      <c r="AF7" s="29"/>
      <c r="AG7" s="29"/>
      <c r="AH7" s="29"/>
      <c r="AI7" s="29"/>
      <c r="AJ7" s="73"/>
    </row>
    <row r="8" spans="1:36" s="104" customFormat="1" ht="15" customHeight="1" x14ac:dyDescent="0.25">
      <c r="A8" s="73"/>
      <c r="B8" s="29">
        <v>1994</v>
      </c>
      <c r="C8" s="29" t="s">
        <v>37</v>
      </c>
      <c r="D8" s="37" t="s">
        <v>36</v>
      </c>
      <c r="E8" s="29">
        <v>16</v>
      </c>
      <c r="F8" s="29">
        <v>1</v>
      </c>
      <c r="G8" s="30">
        <v>9</v>
      </c>
      <c r="H8" s="29">
        <v>7</v>
      </c>
      <c r="I8" s="29">
        <v>51</v>
      </c>
      <c r="J8" s="29">
        <v>14</v>
      </c>
      <c r="K8" s="29">
        <v>9</v>
      </c>
      <c r="L8" s="29">
        <v>18</v>
      </c>
      <c r="M8" s="29">
        <v>10</v>
      </c>
      <c r="N8" s="38">
        <v>0.44700000000000001</v>
      </c>
      <c r="O8" s="39"/>
      <c r="P8" s="29"/>
      <c r="Q8" s="29"/>
      <c r="R8" s="29"/>
      <c r="S8" s="29"/>
      <c r="T8" s="29"/>
      <c r="U8" s="29"/>
      <c r="V8" s="39"/>
      <c r="W8" s="36">
        <v>18</v>
      </c>
      <c r="X8" s="36">
        <v>0</v>
      </c>
      <c r="Y8" s="36">
        <v>6</v>
      </c>
      <c r="Z8" s="36">
        <v>6</v>
      </c>
      <c r="AA8" s="36">
        <v>44</v>
      </c>
      <c r="AB8" s="63">
        <v>0.35199999999999998</v>
      </c>
      <c r="AC8" s="39"/>
      <c r="AD8" s="29"/>
      <c r="AE8" s="29"/>
      <c r="AF8" s="29"/>
      <c r="AG8" s="29"/>
      <c r="AH8" s="29"/>
      <c r="AI8" s="29"/>
      <c r="AJ8" s="73"/>
    </row>
    <row r="9" spans="1:36" s="104" customFormat="1" ht="15" customHeight="1" x14ac:dyDescent="0.25">
      <c r="A9" s="73"/>
      <c r="B9" s="32">
        <v>1995</v>
      </c>
      <c r="C9" s="32" t="s">
        <v>49</v>
      </c>
      <c r="D9" s="41" t="s">
        <v>36</v>
      </c>
      <c r="E9" s="32"/>
      <c r="F9" s="34" t="s">
        <v>40</v>
      </c>
      <c r="G9" s="72"/>
      <c r="H9" s="42"/>
      <c r="I9" s="32"/>
      <c r="J9" s="32"/>
      <c r="K9" s="32"/>
      <c r="L9" s="32"/>
      <c r="M9" s="32"/>
      <c r="N9" s="43"/>
      <c r="O9" s="39"/>
      <c r="P9" s="29"/>
      <c r="Q9" s="29"/>
      <c r="R9" s="30"/>
      <c r="S9" s="29"/>
      <c r="T9" s="29"/>
      <c r="U9" s="29"/>
      <c r="V9" s="39"/>
      <c r="W9" s="36"/>
      <c r="X9" s="36"/>
      <c r="Y9" s="36"/>
      <c r="Z9" s="36"/>
      <c r="AA9" s="36"/>
      <c r="AB9" s="63"/>
      <c r="AC9" s="39"/>
      <c r="AD9" s="29"/>
      <c r="AE9" s="4"/>
      <c r="AF9" s="40"/>
      <c r="AG9" s="30"/>
      <c r="AH9" s="31"/>
      <c r="AI9" s="29"/>
      <c r="AJ9" s="73"/>
    </row>
    <row r="10" spans="1:36" s="104" customFormat="1" ht="15" customHeight="1" x14ac:dyDescent="0.25">
      <c r="A10" s="73"/>
      <c r="B10" s="32">
        <v>1996</v>
      </c>
      <c r="C10" s="32" t="s">
        <v>50</v>
      </c>
      <c r="D10" s="41" t="s">
        <v>36</v>
      </c>
      <c r="E10" s="32"/>
      <c r="F10" s="34" t="s">
        <v>40</v>
      </c>
      <c r="G10" s="72"/>
      <c r="H10" s="42"/>
      <c r="I10" s="32"/>
      <c r="J10" s="32"/>
      <c r="K10" s="32"/>
      <c r="L10" s="32"/>
      <c r="M10" s="32"/>
      <c r="N10" s="43"/>
      <c r="O10" s="39"/>
      <c r="P10" s="29"/>
      <c r="Q10" s="29"/>
      <c r="R10" s="29"/>
      <c r="S10" s="29"/>
      <c r="T10" s="29"/>
      <c r="U10" s="29"/>
      <c r="V10" s="39"/>
      <c r="W10" s="36"/>
      <c r="X10" s="36"/>
      <c r="Y10" s="36"/>
      <c r="Z10" s="36"/>
      <c r="AA10" s="36"/>
      <c r="AB10" s="63"/>
      <c r="AC10" s="39"/>
      <c r="AD10" s="29"/>
      <c r="AE10" s="29"/>
      <c r="AF10" s="30"/>
      <c r="AG10" s="30"/>
      <c r="AH10" s="31"/>
      <c r="AI10" s="29"/>
      <c r="AJ10" s="73"/>
    </row>
    <row r="11" spans="1:36" s="104" customFormat="1" ht="15" customHeight="1" x14ac:dyDescent="0.25">
      <c r="A11" s="73"/>
      <c r="B11" s="32">
        <v>1997</v>
      </c>
      <c r="C11" s="32" t="s">
        <v>51</v>
      </c>
      <c r="D11" s="41" t="s">
        <v>48</v>
      </c>
      <c r="E11" s="32"/>
      <c r="F11" s="34" t="s">
        <v>40</v>
      </c>
      <c r="G11" s="72"/>
      <c r="H11" s="42"/>
      <c r="I11" s="32"/>
      <c r="J11" s="32"/>
      <c r="K11" s="32"/>
      <c r="L11" s="32"/>
      <c r="M11" s="32"/>
      <c r="N11" s="43"/>
      <c r="O11" s="39"/>
      <c r="P11" s="29"/>
      <c r="Q11" s="29"/>
      <c r="R11" s="29"/>
      <c r="S11" s="29"/>
      <c r="T11" s="29"/>
      <c r="U11" s="29"/>
      <c r="V11" s="39"/>
      <c r="W11" s="36"/>
      <c r="X11" s="36"/>
      <c r="Y11" s="36"/>
      <c r="Z11" s="36"/>
      <c r="AA11" s="36"/>
      <c r="AB11" s="63"/>
      <c r="AC11" s="39"/>
      <c r="AD11" s="29"/>
      <c r="AE11" s="4"/>
      <c r="AF11" s="40"/>
      <c r="AG11" s="30"/>
      <c r="AH11" s="31"/>
      <c r="AI11" s="29"/>
      <c r="AJ11" s="73"/>
    </row>
    <row r="12" spans="1:36" s="104" customFormat="1" ht="15" customHeight="1" x14ac:dyDescent="0.25">
      <c r="A12" s="73"/>
      <c r="B12" s="29">
        <v>1998</v>
      </c>
      <c r="C12" s="29" t="s">
        <v>37</v>
      </c>
      <c r="D12" s="37" t="s">
        <v>38</v>
      </c>
      <c r="E12" s="29">
        <v>24</v>
      </c>
      <c r="F12" s="29">
        <v>0</v>
      </c>
      <c r="G12" s="30">
        <v>3</v>
      </c>
      <c r="H12" s="29">
        <v>8</v>
      </c>
      <c r="I12" s="29">
        <v>66</v>
      </c>
      <c r="J12" s="29">
        <v>22</v>
      </c>
      <c r="K12" s="29">
        <v>28</v>
      </c>
      <c r="L12" s="29">
        <v>13</v>
      </c>
      <c r="M12" s="29">
        <v>3</v>
      </c>
      <c r="N12" s="38">
        <v>0.44900000000000001</v>
      </c>
      <c r="O12" s="39"/>
      <c r="P12" s="29"/>
      <c r="Q12" s="29"/>
      <c r="R12" s="29"/>
      <c r="S12" s="29"/>
      <c r="T12" s="29"/>
      <c r="U12" s="29"/>
      <c r="V12" s="39"/>
      <c r="W12" s="36">
        <v>8</v>
      </c>
      <c r="X12" s="36">
        <v>0</v>
      </c>
      <c r="Y12" s="36">
        <v>1</v>
      </c>
      <c r="Z12" s="36">
        <v>5</v>
      </c>
      <c r="AA12" s="36">
        <v>19</v>
      </c>
      <c r="AB12" s="63">
        <v>0.42199999999999999</v>
      </c>
      <c r="AC12" s="39"/>
      <c r="AD12" s="29"/>
      <c r="AE12" s="4"/>
      <c r="AF12" s="40"/>
      <c r="AG12" s="30"/>
      <c r="AH12" s="31"/>
      <c r="AI12" s="29"/>
      <c r="AJ12" s="73"/>
    </row>
    <row r="13" spans="1:36" s="104" customFormat="1" ht="15" customHeight="1" x14ac:dyDescent="0.25">
      <c r="A13" s="73"/>
      <c r="B13" s="32">
        <v>1999</v>
      </c>
      <c r="C13" s="32" t="s">
        <v>49</v>
      </c>
      <c r="D13" s="41" t="s">
        <v>38</v>
      </c>
      <c r="E13" s="32"/>
      <c r="F13" s="34" t="s">
        <v>40</v>
      </c>
      <c r="G13" s="72"/>
      <c r="H13" s="42"/>
      <c r="I13" s="32"/>
      <c r="J13" s="32"/>
      <c r="K13" s="32"/>
      <c r="L13" s="32"/>
      <c r="M13" s="32"/>
      <c r="N13" s="43"/>
      <c r="O13" s="39"/>
      <c r="P13" s="29"/>
      <c r="Q13" s="29"/>
      <c r="R13" s="29"/>
      <c r="S13" s="29"/>
      <c r="T13" s="29"/>
      <c r="U13" s="29"/>
      <c r="V13" s="39"/>
      <c r="W13" s="36"/>
      <c r="X13" s="36"/>
      <c r="Y13" s="36"/>
      <c r="Z13" s="36"/>
      <c r="AA13" s="36"/>
      <c r="AB13" s="63"/>
      <c r="AC13" s="39"/>
      <c r="AD13" s="29"/>
      <c r="AE13" s="4"/>
      <c r="AF13" s="40"/>
      <c r="AG13" s="30"/>
      <c r="AH13" s="31"/>
      <c r="AI13" s="29"/>
      <c r="AJ13" s="73"/>
    </row>
    <row r="14" spans="1:36" s="104" customFormat="1" ht="15" customHeight="1" x14ac:dyDescent="0.25">
      <c r="A14" s="73"/>
      <c r="B14" s="32">
        <v>2000</v>
      </c>
      <c r="C14" s="32" t="s">
        <v>39</v>
      </c>
      <c r="D14" s="41" t="s">
        <v>38</v>
      </c>
      <c r="E14" s="32"/>
      <c r="F14" s="34" t="s">
        <v>40</v>
      </c>
      <c r="G14" s="72"/>
      <c r="H14" s="42"/>
      <c r="I14" s="32"/>
      <c r="J14" s="32"/>
      <c r="K14" s="32"/>
      <c r="L14" s="32"/>
      <c r="M14" s="32"/>
      <c r="N14" s="43"/>
      <c r="O14" s="39"/>
      <c r="P14" s="29"/>
      <c r="Q14" s="29"/>
      <c r="R14" s="29"/>
      <c r="S14" s="29"/>
      <c r="T14" s="29"/>
      <c r="U14" s="29"/>
      <c r="V14" s="39"/>
      <c r="W14" s="36">
        <v>7</v>
      </c>
      <c r="X14" s="36">
        <v>0</v>
      </c>
      <c r="Y14" s="36">
        <v>1</v>
      </c>
      <c r="Z14" s="36">
        <v>2</v>
      </c>
      <c r="AA14" s="36">
        <v>30</v>
      </c>
      <c r="AB14" s="63">
        <v>0.51700000000000002</v>
      </c>
      <c r="AC14" s="39"/>
      <c r="AD14" s="29"/>
      <c r="AE14" s="4"/>
      <c r="AF14" s="40"/>
      <c r="AG14" s="30"/>
      <c r="AH14" s="31"/>
      <c r="AI14" s="29"/>
      <c r="AJ14" s="73"/>
    </row>
    <row r="15" spans="1:36" s="104" customFormat="1" ht="15" customHeight="1" x14ac:dyDescent="0.25">
      <c r="A15" s="73"/>
      <c r="B15" s="32">
        <v>2001</v>
      </c>
      <c r="C15" s="32" t="s">
        <v>39</v>
      </c>
      <c r="D15" s="33" t="s">
        <v>38</v>
      </c>
      <c r="E15" s="34"/>
      <c r="F15" s="34" t="s">
        <v>40</v>
      </c>
      <c r="G15" s="72"/>
      <c r="H15" s="42"/>
      <c r="I15" s="32"/>
      <c r="J15" s="32"/>
      <c r="K15" s="33"/>
      <c r="L15" s="33"/>
      <c r="M15" s="33"/>
      <c r="N15" s="33"/>
      <c r="O15" s="39"/>
      <c r="P15" s="29"/>
      <c r="Q15" s="29"/>
      <c r="R15" s="29"/>
      <c r="S15" s="29"/>
      <c r="T15" s="29"/>
      <c r="U15" s="29"/>
      <c r="V15" s="39"/>
      <c r="W15" s="36">
        <v>7</v>
      </c>
      <c r="X15" s="36">
        <v>0</v>
      </c>
      <c r="Y15" s="36">
        <v>2</v>
      </c>
      <c r="Z15" s="36">
        <v>3</v>
      </c>
      <c r="AA15" s="36">
        <v>19</v>
      </c>
      <c r="AB15" s="63">
        <v>0.432</v>
      </c>
      <c r="AC15" s="39"/>
      <c r="AD15" s="29"/>
      <c r="AE15" s="4"/>
      <c r="AF15" s="40"/>
      <c r="AG15" s="30"/>
      <c r="AH15" s="31"/>
      <c r="AI15" s="29"/>
      <c r="AJ15" s="73"/>
    </row>
    <row r="16" spans="1:36" s="104" customFormat="1" ht="15" customHeight="1" x14ac:dyDescent="0.25">
      <c r="A16" s="73"/>
      <c r="B16" s="24">
        <v>2002</v>
      </c>
      <c r="C16" s="24" t="s">
        <v>49</v>
      </c>
      <c r="D16" s="25" t="s">
        <v>52</v>
      </c>
      <c r="E16" s="24"/>
      <c r="F16" s="26" t="s">
        <v>53</v>
      </c>
      <c r="G16" s="27"/>
      <c r="H16" s="24"/>
      <c r="I16" s="24"/>
      <c r="J16" s="24"/>
      <c r="K16" s="24"/>
      <c r="L16" s="24"/>
      <c r="M16" s="24"/>
      <c r="N16" s="28"/>
      <c r="O16" s="39"/>
      <c r="P16" s="29"/>
      <c r="Q16" s="29"/>
      <c r="R16" s="29"/>
      <c r="S16" s="29"/>
      <c r="T16" s="29"/>
      <c r="U16" s="29"/>
      <c r="V16" s="39"/>
      <c r="W16" s="36"/>
      <c r="X16" s="36"/>
      <c r="Y16" s="36"/>
      <c r="Z16" s="36"/>
      <c r="AA16" s="36"/>
      <c r="AB16" s="63"/>
      <c r="AC16" s="39"/>
      <c r="AD16" s="29"/>
      <c r="AE16" s="4"/>
      <c r="AF16" s="40"/>
      <c r="AG16" s="30"/>
      <c r="AH16" s="31"/>
      <c r="AI16" s="29"/>
      <c r="AJ16" s="73"/>
    </row>
    <row r="17" spans="1:36" s="104" customFormat="1" ht="15" customHeight="1" x14ac:dyDescent="0.25">
      <c r="A17" s="73"/>
      <c r="B17" s="32">
        <v>2003</v>
      </c>
      <c r="C17" s="32" t="s">
        <v>57</v>
      </c>
      <c r="D17" s="41" t="s">
        <v>54</v>
      </c>
      <c r="E17" s="32"/>
      <c r="F17" s="34" t="s">
        <v>40</v>
      </c>
      <c r="G17" s="72"/>
      <c r="H17" s="42"/>
      <c r="I17" s="32"/>
      <c r="J17" s="32"/>
      <c r="K17" s="32"/>
      <c r="L17" s="32"/>
      <c r="M17" s="32"/>
      <c r="N17" s="43"/>
      <c r="O17" s="39"/>
      <c r="P17" s="29"/>
      <c r="Q17" s="29"/>
      <c r="R17" s="29"/>
      <c r="S17" s="29"/>
      <c r="T17" s="29"/>
      <c r="U17" s="29"/>
      <c r="V17" s="39"/>
      <c r="W17" s="36"/>
      <c r="X17" s="36"/>
      <c r="Y17" s="36"/>
      <c r="Z17" s="36"/>
      <c r="AA17" s="36"/>
      <c r="AB17" s="63"/>
      <c r="AC17" s="39"/>
      <c r="AD17" s="29"/>
      <c r="AE17" s="4"/>
      <c r="AF17" s="40"/>
      <c r="AG17" s="30"/>
      <c r="AH17" s="31"/>
      <c r="AI17" s="29"/>
      <c r="AJ17" s="73"/>
    </row>
    <row r="18" spans="1:36" s="104" customFormat="1" ht="15" customHeight="1" x14ac:dyDescent="0.25">
      <c r="A18" s="73"/>
      <c r="B18" s="24">
        <v>2004</v>
      </c>
      <c r="C18" s="24" t="s">
        <v>55</v>
      </c>
      <c r="D18" s="25" t="s">
        <v>52</v>
      </c>
      <c r="E18" s="24"/>
      <c r="F18" s="26" t="s">
        <v>53</v>
      </c>
      <c r="G18" s="27"/>
      <c r="H18" s="24"/>
      <c r="I18" s="24"/>
      <c r="J18" s="24"/>
      <c r="K18" s="24"/>
      <c r="L18" s="24"/>
      <c r="M18" s="24"/>
      <c r="N18" s="28"/>
      <c r="O18" s="39"/>
      <c r="P18" s="29"/>
      <c r="Q18" s="29"/>
      <c r="R18" s="29"/>
      <c r="S18" s="29"/>
      <c r="T18" s="29"/>
      <c r="U18" s="29"/>
      <c r="V18" s="39"/>
      <c r="W18" s="36"/>
      <c r="X18" s="36"/>
      <c r="Y18" s="36"/>
      <c r="Z18" s="36"/>
      <c r="AA18" s="36"/>
      <c r="AB18" s="63"/>
      <c r="AC18" s="39"/>
      <c r="AD18" s="29"/>
      <c r="AE18" s="4"/>
      <c r="AF18" s="40"/>
      <c r="AG18" s="30"/>
      <c r="AH18" s="31"/>
      <c r="AI18" s="29"/>
      <c r="AJ18" s="73"/>
    </row>
    <row r="19" spans="1:36" s="104" customFormat="1" ht="15" customHeight="1" x14ac:dyDescent="0.25">
      <c r="A19" s="73"/>
      <c r="B19" s="32">
        <v>2005</v>
      </c>
      <c r="C19" s="32" t="s">
        <v>37</v>
      </c>
      <c r="D19" s="41" t="s">
        <v>54</v>
      </c>
      <c r="E19" s="32"/>
      <c r="F19" s="34" t="s">
        <v>40</v>
      </c>
      <c r="G19" s="72"/>
      <c r="H19" s="42"/>
      <c r="I19" s="32"/>
      <c r="J19" s="32"/>
      <c r="K19" s="32"/>
      <c r="L19" s="32"/>
      <c r="M19" s="32"/>
      <c r="N19" s="43"/>
      <c r="O19" s="39"/>
      <c r="P19" s="29"/>
      <c r="Q19" s="29"/>
      <c r="R19" s="29"/>
      <c r="S19" s="29"/>
      <c r="T19" s="29"/>
      <c r="U19" s="29"/>
      <c r="V19" s="39"/>
      <c r="W19" s="36"/>
      <c r="X19" s="36"/>
      <c r="Y19" s="36"/>
      <c r="Z19" s="36"/>
      <c r="AA19" s="36"/>
      <c r="AB19" s="63"/>
      <c r="AC19" s="39"/>
      <c r="AD19" s="29"/>
      <c r="AE19" s="29"/>
      <c r="AF19" s="30"/>
      <c r="AG19" s="30"/>
      <c r="AH19" s="31"/>
      <c r="AI19" s="29"/>
      <c r="AJ19" s="73"/>
    </row>
    <row r="20" spans="1:36" s="104" customFormat="1" ht="15" customHeight="1" x14ac:dyDescent="0.25">
      <c r="A20" s="69"/>
      <c r="B20" s="29">
        <v>2006</v>
      </c>
      <c r="C20" s="29"/>
      <c r="D20" s="37"/>
      <c r="E20" s="29"/>
      <c r="F20" s="4"/>
      <c r="G20" s="30"/>
      <c r="H20" s="29"/>
      <c r="I20" s="29"/>
      <c r="J20" s="29"/>
      <c r="K20" s="29"/>
      <c r="L20" s="29"/>
      <c r="M20" s="29"/>
      <c r="N20" s="38"/>
      <c r="O20" s="39"/>
      <c r="P20" s="29"/>
      <c r="Q20" s="29"/>
      <c r="R20" s="29"/>
      <c r="S20" s="29"/>
      <c r="T20" s="29"/>
      <c r="U20" s="29"/>
      <c r="V20" s="39"/>
      <c r="W20" s="36"/>
      <c r="X20" s="36"/>
      <c r="Y20" s="36"/>
      <c r="Z20" s="36"/>
      <c r="AA20" s="36"/>
      <c r="AB20" s="63"/>
      <c r="AC20" s="39"/>
      <c r="AD20" s="29"/>
      <c r="AE20" s="4"/>
      <c r="AF20" s="40"/>
      <c r="AG20" s="30"/>
      <c r="AH20" s="31"/>
      <c r="AI20" s="29"/>
      <c r="AJ20" s="73"/>
    </row>
    <row r="21" spans="1:36" ht="15" customHeight="1" x14ac:dyDescent="0.25">
      <c r="A21" s="73"/>
      <c r="B21" s="24">
        <v>2007</v>
      </c>
      <c r="C21" s="24" t="s">
        <v>55</v>
      </c>
      <c r="D21" s="25" t="s">
        <v>36</v>
      </c>
      <c r="E21" s="24"/>
      <c r="F21" s="26" t="s">
        <v>53</v>
      </c>
      <c r="G21" s="27"/>
      <c r="H21" s="24"/>
      <c r="I21" s="24"/>
      <c r="J21" s="24"/>
      <c r="K21" s="24"/>
      <c r="L21" s="24"/>
      <c r="M21" s="24"/>
      <c r="N21" s="28"/>
      <c r="P21" s="29"/>
      <c r="Q21" s="29"/>
      <c r="R21" s="30"/>
      <c r="S21" s="29"/>
      <c r="T21" s="29"/>
      <c r="U21" s="29"/>
      <c r="W21" s="36"/>
      <c r="X21" s="36"/>
      <c r="Y21" s="36"/>
      <c r="Z21" s="36"/>
      <c r="AA21" s="36"/>
      <c r="AB21" s="63"/>
      <c r="AD21" s="29"/>
      <c r="AE21" s="4"/>
      <c r="AF21" s="40"/>
      <c r="AG21" s="30"/>
      <c r="AH21" s="31"/>
      <c r="AI21" s="29"/>
      <c r="AJ21" s="73"/>
    </row>
    <row r="22" spans="1:36" s="104" customFormat="1" ht="15" customHeight="1" x14ac:dyDescent="0.25">
      <c r="A22" s="73"/>
      <c r="B22" s="24">
        <v>2008</v>
      </c>
      <c r="C22" s="24" t="s">
        <v>39</v>
      </c>
      <c r="D22" s="25" t="s">
        <v>36</v>
      </c>
      <c r="E22" s="24"/>
      <c r="F22" s="26" t="s">
        <v>53</v>
      </c>
      <c r="G22" s="27"/>
      <c r="H22" s="24"/>
      <c r="I22" s="24"/>
      <c r="J22" s="24"/>
      <c r="K22" s="24"/>
      <c r="L22" s="24"/>
      <c r="M22" s="24"/>
      <c r="N22" s="28"/>
      <c r="O22" s="39"/>
      <c r="P22" s="29"/>
      <c r="Q22" s="29"/>
      <c r="R22" s="30"/>
      <c r="S22" s="29"/>
      <c r="T22" s="29"/>
      <c r="U22" s="29"/>
      <c r="V22" s="39"/>
      <c r="W22" s="36"/>
      <c r="X22" s="36"/>
      <c r="Y22" s="36"/>
      <c r="Z22" s="36"/>
      <c r="AA22" s="36"/>
      <c r="AB22" s="63"/>
      <c r="AC22" s="39"/>
      <c r="AD22" s="29"/>
      <c r="AE22" s="4"/>
      <c r="AF22" s="40"/>
      <c r="AG22" s="30"/>
      <c r="AH22" s="31"/>
      <c r="AI22" s="29"/>
      <c r="AJ22" s="73"/>
    </row>
    <row r="23" spans="1:36" ht="15" customHeight="1" x14ac:dyDescent="0.25">
      <c r="A23" s="73"/>
      <c r="B23" s="24">
        <v>2009</v>
      </c>
      <c r="C23" s="24" t="s">
        <v>51</v>
      </c>
      <c r="D23" s="25" t="s">
        <v>36</v>
      </c>
      <c r="E23" s="24"/>
      <c r="F23" s="26" t="s">
        <v>53</v>
      </c>
      <c r="G23" s="27"/>
      <c r="H23" s="24"/>
      <c r="I23" s="24"/>
      <c r="J23" s="24"/>
      <c r="K23" s="24"/>
      <c r="L23" s="24"/>
      <c r="M23" s="24"/>
      <c r="N23" s="28"/>
      <c r="P23" s="29"/>
      <c r="Q23" s="29"/>
      <c r="R23" s="30"/>
      <c r="S23" s="29"/>
      <c r="T23" s="29"/>
      <c r="U23" s="29"/>
      <c r="W23" s="36"/>
      <c r="X23" s="36"/>
      <c r="Y23" s="36"/>
      <c r="Z23" s="36"/>
      <c r="AA23" s="36"/>
      <c r="AB23" s="63"/>
      <c r="AD23" s="29"/>
      <c r="AE23" s="29"/>
      <c r="AF23" s="29"/>
      <c r="AG23" s="29"/>
      <c r="AH23" s="29"/>
      <c r="AI23" s="29"/>
      <c r="AJ23" s="73"/>
    </row>
    <row r="24" spans="1:36" ht="15" customHeight="1" x14ac:dyDescent="0.25">
      <c r="A24" s="73"/>
      <c r="B24" s="24">
        <v>2010</v>
      </c>
      <c r="C24" s="24" t="s">
        <v>56</v>
      </c>
      <c r="D24" s="25" t="s">
        <v>36</v>
      </c>
      <c r="E24" s="24"/>
      <c r="F24" s="26" t="s">
        <v>53</v>
      </c>
      <c r="G24" s="27"/>
      <c r="H24" s="24"/>
      <c r="I24" s="24"/>
      <c r="J24" s="24"/>
      <c r="K24" s="24"/>
      <c r="L24" s="24"/>
      <c r="M24" s="24"/>
      <c r="N24" s="28"/>
      <c r="P24" s="29"/>
      <c r="Q24" s="29"/>
      <c r="R24" s="30"/>
      <c r="S24" s="29"/>
      <c r="T24" s="29"/>
      <c r="U24" s="29"/>
      <c r="W24" s="36"/>
      <c r="X24" s="36"/>
      <c r="Y24" s="36"/>
      <c r="Z24" s="36"/>
      <c r="AA24" s="36"/>
      <c r="AB24" s="63"/>
      <c r="AD24" s="29"/>
      <c r="AE24" s="29"/>
      <c r="AF24" s="29"/>
      <c r="AG24" s="29"/>
      <c r="AH24" s="29"/>
      <c r="AI24" s="29"/>
      <c r="AJ24" s="73"/>
    </row>
    <row r="25" spans="1:36" ht="15" customHeight="1" x14ac:dyDescent="0.2">
      <c r="A25" s="73"/>
      <c r="B25" s="16" t="s">
        <v>7</v>
      </c>
      <c r="C25" s="17"/>
      <c r="D25" s="15"/>
      <c r="E25" s="18">
        <v>67</v>
      </c>
      <c r="F25" s="18">
        <v>1</v>
      </c>
      <c r="G25" s="18">
        <v>21</v>
      </c>
      <c r="H25" s="18">
        <v>22</v>
      </c>
      <c r="I25" s="18">
        <v>197</v>
      </c>
      <c r="J25" s="18">
        <v>55</v>
      </c>
      <c r="K25" s="18">
        <v>65</v>
      </c>
      <c r="L25" s="18">
        <v>55</v>
      </c>
      <c r="M25" s="18">
        <v>22</v>
      </c>
      <c r="N25" s="44">
        <v>0.442</v>
      </c>
      <c r="O25" s="23"/>
      <c r="P25" s="18">
        <f>SUM(P9:P24)</f>
        <v>0</v>
      </c>
      <c r="Q25" s="18">
        <f>SUM(Q9:Q24)</f>
        <v>0</v>
      </c>
      <c r="R25" s="18">
        <f>SUM(R9:R24)</f>
        <v>0</v>
      </c>
      <c r="S25" s="18">
        <f>SUM(S9:S24)</f>
        <v>0</v>
      </c>
      <c r="T25" s="18">
        <f>SUM(T9:T24)</f>
        <v>0</v>
      </c>
      <c r="U25" s="44">
        <v>0</v>
      </c>
      <c r="V25" s="23"/>
      <c r="W25" s="105">
        <f>SUM(W5:W24)</f>
        <v>48</v>
      </c>
      <c r="X25" s="105">
        <f t="shared" ref="X25:AA25" si="0">SUM(X5:X24)</f>
        <v>0</v>
      </c>
      <c r="Y25" s="105">
        <f t="shared" si="0"/>
        <v>12</v>
      </c>
      <c r="Z25" s="105">
        <f t="shared" si="0"/>
        <v>17</v>
      </c>
      <c r="AA25" s="105">
        <f t="shared" si="0"/>
        <v>124</v>
      </c>
      <c r="AB25" s="44">
        <f>PRODUCT(N31)</f>
        <v>0.375</v>
      </c>
      <c r="AC25" s="23"/>
      <c r="AD25" s="18">
        <v>0</v>
      </c>
      <c r="AE25" s="18">
        <v>0</v>
      </c>
      <c r="AF25" s="18">
        <v>0</v>
      </c>
      <c r="AG25" s="18">
        <v>0</v>
      </c>
      <c r="AH25" s="18">
        <v>0</v>
      </c>
      <c r="AI25" s="18">
        <v>0</v>
      </c>
      <c r="AJ25" s="73"/>
    </row>
    <row r="26" spans="1:36" ht="15" customHeight="1" x14ac:dyDescent="0.2">
      <c r="A26" s="73"/>
      <c r="B26" s="45" t="s">
        <v>2</v>
      </c>
      <c r="C26" s="31"/>
      <c r="D26" s="46">
        <v>124.66666666666667</v>
      </c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9"/>
      <c r="AI26" s="47"/>
      <c r="AJ26" s="73"/>
    </row>
    <row r="27" spans="1:36" ht="15" customHeight="1" x14ac:dyDescent="0.25">
      <c r="A27" s="73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8"/>
      <c r="P27" s="47"/>
      <c r="Q27" s="50"/>
      <c r="R27" s="47"/>
      <c r="S27" s="47"/>
      <c r="T27" s="47"/>
      <c r="U27" s="47"/>
      <c r="W27" s="47"/>
      <c r="X27" s="47"/>
      <c r="Y27" s="47"/>
      <c r="Z27" s="47"/>
      <c r="AA27" s="47"/>
      <c r="AB27" s="47"/>
      <c r="AD27" s="47"/>
      <c r="AE27" s="47"/>
      <c r="AF27" s="47"/>
      <c r="AG27" s="47"/>
      <c r="AH27" s="47"/>
      <c r="AI27" s="47"/>
      <c r="AJ27" s="73"/>
    </row>
    <row r="28" spans="1:36" ht="15" customHeight="1" x14ac:dyDescent="0.25">
      <c r="A28" s="73"/>
      <c r="B28" s="22" t="s">
        <v>25</v>
      </c>
      <c r="C28" s="51"/>
      <c r="D28" s="51"/>
      <c r="E28" s="18" t="s">
        <v>3</v>
      </c>
      <c r="F28" s="18" t="s">
        <v>8</v>
      </c>
      <c r="G28" s="15" t="s">
        <v>5</v>
      </c>
      <c r="H28" s="18" t="s">
        <v>6</v>
      </c>
      <c r="I28" s="18" t="s">
        <v>17</v>
      </c>
      <c r="J28" s="47"/>
      <c r="K28" s="18" t="s">
        <v>27</v>
      </c>
      <c r="L28" s="18" t="s">
        <v>28</v>
      </c>
      <c r="M28" s="18" t="s">
        <v>29</v>
      </c>
      <c r="N28" s="18" t="s">
        <v>22</v>
      </c>
      <c r="O28" s="23"/>
      <c r="P28" s="52" t="s">
        <v>30</v>
      </c>
      <c r="Q28" s="12"/>
      <c r="R28" s="12"/>
      <c r="S28" s="12"/>
      <c r="T28" s="53"/>
      <c r="U28" s="53"/>
      <c r="V28" s="53"/>
      <c r="W28" s="53"/>
      <c r="X28" s="53"/>
      <c r="Y28" s="53"/>
      <c r="Z28" s="53"/>
      <c r="AA28" s="12"/>
      <c r="AB28" s="12"/>
      <c r="AC28" s="53"/>
      <c r="AD28" s="12"/>
      <c r="AE28" s="12"/>
      <c r="AF28" s="12"/>
      <c r="AG28" s="12"/>
      <c r="AH28" s="12"/>
      <c r="AI28" s="54"/>
      <c r="AJ28" s="73"/>
    </row>
    <row r="29" spans="1:36" ht="15" customHeight="1" x14ac:dyDescent="0.2">
      <c r="A29" s="73"/>
      <c r="B29" s="52" t="s">
        <v>13</v>
      </c>
      <c r="C29" s="12"/>
      <c r="D29" s="54"/>
      <c r="E29" s="29">
        <v>67</v>
      </c>
      <c r="F29" s="29">
        <v>1</v>
      </c>
      <c r="G29" s="29">
        <v>21</v>
      </c>
      <c r="H29" s="29">
        <v>22</v>
      </c>
      <c r="I29" s="29">
        <v>197</v>
      </c>
      <c r="J29" s="47"/>
      <c r="K29" s="55">
        <v>0.32835820895522388</v>
      </c>
      <c r="L29" s="55">
        <v>0.32835820895522388</v>
      </c>
      <c r="M29" s="55">
        <v>2.9402985074626864</v>
      </c>
      <c r="N29" s="38">
        <v>0.442</v>
      </c>
      <c r="O29" s="23">
        <f>PRODUCT(I29/N29)</f>
        <v>445.70135746606337</v>
      </c>
      <c r="P29" s="127" t="s">
        <v>9</v>
      </c>
      <c r="Q29" s="140"/>
      <c r="R29" s="128" t="s">
        <v>41</v>
      </c>
      <c r="S29" s="128"/>
      <c r="T29" s="128"/>
      <c r="U29" s="128"/>
      <c r="V29" s="128"/>
      <c r="W29" s="128"/>
      <c r="X29" s="128"/>
      <c r="Y29" s="128"/>
      <c r="Z29" s="141" t="s">
        <v>11</v>
      </c>
      <c r="AA29" s="128"/>
      <c r="AB29" s="128" t="s">
        <v>42</v>
      </c>
      <c r="AC29" s="128"/>
      <c r="AD29" s="128"/>
      <c r="AE29" s="128"/>
      <c r="AF29" s="128"/>
      <c r="AG29" s="128"/>
      <c r="AH29" s="142"/>
      <c r="AI29" s="129"/>
      <c r="AJ29" s="73"/>
    </row>
    <row r="30" spans="1:36" ht="15" customHeight="1" x14ac:dyDescent="0.2">
      <c r="A30" s="73"/>
      <c r="B30" s="56" t="s">
        <v>15</v>
      </c>
      <c r="C30" s="57"/>
      <c r="D30" s="58"/>
      <c r="E30" s="29">
        <v>0</v>
      </c>
      <c r="F30" s="29"/>
      <c r="G30" s="29"/>
      <c r="H30" s="29"/>
      <c r="I30" s="29"/>
      <c r="J30" s="47"/>
      <c r="K30" s="55"/>
      <c r="L30" s="55"/>
      <c r="M30" s="55"/>
      <c r="N30" s="38"/>
      <c r="O30" s="23">
        <v>0</v>
      </c>
      <c r="P30" s="143" t="s">
        <v>88</v>
      </c>
      <c r="Q30" s="144"/>
      <c r="R30" s="145" t="s">
        <v>44</v>
      </c>
      <c r="S30" s="145"/>
      <c r="T30" s="145"/>
      <c r="U30" s="145"/>
      <c r="V30" s="145"/>
      <c r="W30" s="145"/>
      <c r="X30" s="145"/>
      <c r="Y30" s="145"/>
      <c r="Z30" s="146" t="s">
        <v>43</v>
      </c>
      <c r="AA30" s="145"/>
      <c r="AB30" s="145" t="s">
        <v>45</v>
      </c>
      <c r="AC30" s="145"/>
      <c r="AD30" s="145"/>
      <c r="AE30" s="145"/>
      <c r="AF30" s="145"/>
      <c r="AG30" s="145"/>
      <c r="AH30" s="147"/>
      <c r="AI30" s="148"/>
      <c r="AJ30" s="73"/>
    </row>
    <row r="31" spans="1:36" ht="15" customHeight="1" x14ac:dyDescent="0.2">
      <c r="A31" s="73"/>
      <c r="B31" s="59" t="s">
        <v>16</v>
      </c>
      <c r="C31" s="60"/>
      <c r="D31" s="61"/>
      <c r="E31" s="36">
        <v>48</v>
      </c>
      <c r="F31" s="36">
        <v>0</v>
      </c>
      <c r="G31" s="36">
        <v>12</v>
      </c>
      <c r="H31" s="36">
        <v>17</v>
      </c>
      <c r="I31" s="36">
        <v>124</v>
      </c>
      <c r="J31" s="47"/>
      <c r="K31" s="62">
        <v>0.25</v>
      </c>
      <c r="L31" s="62">
        <v>0.35</v>
      </c>
      <c r="M31" s="62">
        <v>2.58</v>
      </c>
      <c r="N31" s="63">
        <v>0.375</v>
      </c>
      <c r="O31" s="23">
        <f>PRODUCT(I31/N31)</f>
        <v>330.66666666666669</v>
      </c>
      <c r="P31" s="143" t="s">
        <v>89</v>
      </c>
      <c r="Q31" s="144"/>
      <c r="R31" s="145" t="s">
        <v>41</v>
      </c>
      <c r="S31" s="145"/>
      <c r="T31" s="145"/>
      <c r="U31" s="145"/>
      <c r="V31" s="145"/>
      <c r="W31" s="145"/>
      <c r="X31" s="145"/>
      <c r="Y31" s="145"/>
      <c r="Z31" s="146" t="s">
        <v>11</v>
      </c>
      <c r="AA31" s="145"/>
      <c r="AB31" s="145" t="s">
        <v>42</v>
      </c>
      <c r="AC31" s="145"/>
      <c r="AD31" s="145"/>
      <c r="AE31" s="145"/>
      <c r="AF31" s="145"/>
      <c r="AG31" s="145"/>
      <c r="AH31" s="147"/>
      <c r="AI31" s="148"/>
    </row>
    <row r="32" spans="1:36" ht="15" customHeight="1" x14ac:dyDescent="0.2">
      <c r="A32" s="73"/>
      <c r="B32" s="64" t="s">
        <v>26</v>
      </c>
      <c r="C32" s="65"/>
      <c r="D32" s="66"/>
      <c r="E32" s="18">
        <f>SUM(E29:E31)</f>
        <v>115</v>
      </c>
      <c r="F32" s="18">
        <f t="shared" ref="F32:I32" si="1">SUM(F29:F31)</f>
        <v>1</v>
      </c>
      <c r="G32" s="18">
        <f t="shared" si="1"/>
        <v>33</v>
      </c>
      <c r="H32" s="18">
        <f t="shared" si="1"/>
        <v>39</v>
      </c>
      <c r="I32" s="18">
        <f t="shared" si="1"/>
        <v>321</v>
      </c>
      <c r="J32" s="47"/>
      <c r="K32" s="67">
        <v>0.30357142857142855</v>
      </c>
      <c r="L32" s="67">
        <v>0.34</v>
      </c>
      <c r="M32" s="67">
        <v>2.79</v>
      </c>
      <c r="N32" s="44">
        <f>PRODUCT(I32/O32)</f>
        <v>0.41346370538454963</v>
      </c>
      <c r="O32" s="23">
        <f>SUM(O29:O31)</f>
        <v>776.36802413273006</v>
      </c>
      <c r="P32" s="149" t="s">
        <v>10</v>
      </c>
      <c r="Q32" s="150"/>
      <c r="R32" s="151" t="s">
        <v>46</v>
      </c>
      <c r="S32" s="151"/>
      <c r="T32" s="151"/>
      <c r="U32" s="151"/>
      <c r="V32" s="151"/>
      <c r="W32" s="151"/>
      <c r="X32" s="151"/>
      <c r="Y32" s="151"/>
      <c r="Z32" s="152" t="s">
        <v>90</v>
      </c>
      <c r="AA32" s="151"/>
      <c r="AB32" s="151" t="s">
        <v>47</v>
      </c>
      <c r="AC32" s="151"/>
      <c r="AD32" s="151"/>
      <c r="AE32" s="151"/>
      <c r="AF32" s="151"/>
      <c r="AG32" s="151"/>
      <c r="AH32" s="153"/>
      <c r="AI32" s="154"/>
    </row>
    <row r="33" spans="1:35" ht="15" customHeight="1" x14ac:dyDescent="0.25">
      <c r="A33" s="73"/>
      <c r="B33" s="49"/>
      <c r="C33" s="49"/>
      <c r="D33" s="49"/>
      <c r="E33" s="49"/>
      <c r="F33" s="49"/>
      <c r="G33" s="49"/>
      <c r="H33" s="49"/>
      <c r="I33" s="49"/>
      <c r="J33" s="47"/>
      <c r="K33" s="49"/>
      <c r="L33" s="49"/>
      <c r="M33" s="49"/>
      <c r="N33" s="48"/>
      <c r="O33" s="23"/>
      <c r="P33" s="47"/>
      <c r="Q33" s="50"/>
      <c r="R33" s="47"/>
      <c r="S33" s="47"/>
      <c r="T33" s="23"/>
      <c r="U33" s="23"/>
      <c r="V33" s="23"/>
      <c r="W33" s="23"/>
      <c r="X33" s="68"/>
      <c r="Y33" s="47"/>
      <c r="Z33" s="47"/>
      <c r="AA33" s="47"/>
      <c r="AB33" s="47"/>
      <c r="AC33" s="23"/>
      <c r="AD33" s="47"/>
      <c r="AE33" s="47"/>
      <c r="AF33" s="47"/>
      <c r="AG33" s="47"/>
      <c r="AH33" s="47"/>
      <c r="AI33" s="47"/>
    </row>
    <row r="34" spans="1:35" ht="15" customHeight="1" x14ac:dyDescent="0.25">
      <c r="A34" s="73"/>
      <c r="B34" s="47" t="s">
        <v>59</v>
      </c>
      <c r="C34" s="47"/>
      <c r="D34" s="47" t="s">
        <v>64</v>
      </c>
      <c r="E34" s="47"/>
      <c r="F34" s="47"/>
      <c r="G34" s="47"/>
      <c r="H34" s="47"/>
      <c r="I34" s="47"/>
      <c r="J34" s="47"/>
      <c r="K34" s="47"/>
      <c r="L34" s="47" t="s">
        <v>63</v>
      </c>
      <c r="M34" s="47"/>
      <c r="N34" s="48"/>
      <c r="O34" s="23"/>
      <c r="P34" s="47"/>
      <c r="Q34" s="50"/>
      <c r="R34" s="47"/>
      <c r="S34" s="47"/>
      <c r="T34" s="47" t="s">
        <v>61</v>
      </c>
      <c r="U34" s="23"/>
      <c r="V34" s="23"/>
      <c r="W34" s="23"/>
      <c r="X34" s="68"/>
      <c r="Y34" s="47"/>
      <c r="Z34" s="47"/>
      <c r="AA34" s="47"/>
      <c r="AB34" s="47"/>
      <c r="AC34" s="23"/>
      <c r="AD34" s="47"/>
      <c r="AE34" s="47"/>
      <c r="AF34" s="47"/>
      <c r="AG34" s="47"/>
      <c r="AH34" s="47"/>
      <c r="AI34" s="47"/>
    </row>
    <row r="35" spans="1:35" ht="15" customHeight="1" x14ac:dyDescent="0.2">
      <c r="A35" s="73"/>
      <c r="B35" s="47"/>
      <c r="C35" s="47"/>
      <c r="D35" s="47" t="s">
        <v>62</v>
      </c>
      <c r="E35" s="47"/>
      <c r="F35" s="47"/>
      <c r="G35" s="47"/>
      <c r="H35" s="47"/>
      <c r="I35" s="47"/>
      <c r="J35" s="47"/>
      <c r="K35" s="47"/>
      <c r="L35" s="47" t="s">
        <v>60</v>
      </c>
      <c r="M35" s="47"/>
      <c r="N35" s="50"/>
      <c r="O35" s="23"/>
      <c r="P35" s="47"/>
      <c r="Q35" s="50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</row>
    <row r="36" spans="1:35" ht="15" customHeight="1" x14ac:dyDescent="0.2">
      <c r="A36" s="73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23"/>
      <c r="P36" s="47"/>
      <c r="Q36" s="50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23"/>
      <c r="AE36" s="23"/>
      <c r="AF36" s="23"/>
      <c r="AG36" s="23"/>
      <c r="AH36" s="23"/>
      <c r="AI36" s="23"/>
    </row>
    <row r="37" spans="1:35" ht="15" customHeight="1" x14ac:dyDescent="0.2">
      <c r="A37" s="73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3"/>
      <c r="P37" s="47"/>
      <c r="Q37" s="50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23"/>
      <c r="AE37" s="23"/>
      <c r="AF37" s="23"/>
      <c r="AG37" s="23"/>
      <c r="AH37" s="23"/>
      <c r="AI37" s="23"/>
    </row>
    <row r="38" spans="1:35" ht="15" customHeight="1" x14ac:dyDescent="0.2">
      <c r="A38" s="73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23"/>
      <c r="P38" s="47"/>
      <c r="Q38" s="50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23"/>
      <c r="AE38" s="23"/>
      <c r="AF38" s="23"/>
      <c r="AG38" s="23"/>
      <c r="AH38" s="23"/>
      <c r="AI38" s="23"/>
    </row>
    <row r="39" spans="1:35" ht="15" customHeight="1" x14ac:dyDescent="0.2">
      <c r="A39" s="73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3"/>
      <c r="P39" s="47"/>
      <c r="Q39" s="50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23"/>
      <c r="AE39" s="23"/>
      <c r="AF39" s="23"/>
      <c r="AG39" s="23"/>
      <c r="AH39" s="23"/>
      <c r="AI39" s="23"/>
    </row>
    <row r="40" spans="1:35" ht="15" customHeight="1" x14ac:dyDescent="0.2">
      <c r="A40" s="73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23"/>
      <c r="P40" s="47"/>
      <c r="Q40" s="50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23"/>
      <c r="AE40" s="23"/>
      <c r="AF40" s="23"/>
      <c r="AG40" s="23"/>
      <c r="AH40" s="23"/>
      <c r="AI40" s="23"/>
    </row>
    <row r="41" spans="1:35" ht="15" customHeight="1" x14ac:dyDescent="0.2">
      <c r="A41" s="73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23"/>
      <c r="P41" s="47"/>
      <c r="Q41" s="50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23"/>
      <c r="AE41" s="23"/>
      <c r="AF41" s="23"/>
      <c r="AG41" s="23"/>
      <c r="AH41" s="23"/>
      <c r="AI41" s="23"/>
    </row>
    <row r="42" spans="1:35" ht="15" customHeight="1" x14ac:dyDescent="0.2">
      <c r="A42" s="73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23"/>
      <c r="P42" s="47"/>
      <c r="Q42" s="50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23"/>
      <c r="AE42" s="23"/>
      <c r="AF42" s="23"/>
      <c r="AG42" s="23"/>
      <c r="AH42" s="23"/>
      <c r="AI42" s="23"/>
    </row>
    <row r="43" spans="1:35" ht="15" customHeight="1" x14ac:dyDescent="0.2">
      <c r="A43" s="73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3"/>
      <c r="P43" s="47"/>
      <c r="Q43" s="50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23"/>
      <c r="AE43" s="23"/>
      <c r="AF43" s="23"/>
      <c r="AG43" s="23"/>
      <c r="AH43" s="23"/>
      <c r="AI43" s="23"/>
    </row>
    <row r="44" spans="1:35" ht="15" customHeight="1" x14ac:dyDescent="0.25">
      <c r="A44" s="73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3"/>
      <c r="P44" s="47"/>
      <c r="Q44" s="50"/>
      <c r="R44" s="47"/>
      <c r="S44" s="47"/>
      <c r="T44" s="23"/>
      <c r="U44" s="23"/>
      <c r="V44" s="23"/>
      <c r="W44" s="23"/>
      <c r="X44" s="68"/>
      <c r="Y44" s="68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73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23"/>
      <c r="P45" s="47"/>
      <c r="Q45" s="50"/>
      <c r="R45" s="47"/>
      <c r="S45" s="47"/>
      <c r="T45" s="23"/>
      <c r="U45" s="23"/>
      <c r="V45" s="23"/>
      <c r="W45" s="23"/>
      <c r="X45" s="68"/>
      <c r="Y45" s="68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73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23"/>
      <c r="P46" s="47"/>
      <c r="Q46" s="50"/>
      <c r="R46" s="47"/>
      <c r="S46" s="47"/>
      <c r="T46" s="23"/>
      <c r="U46" s="23"/>
      <c r="V46" s="23"/>
      <c r="W46" s="23"/>
      <c r="X46" s="68"/>
      <c r="Y46" s="68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73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23"/>
      <c r="P47" s="47"/>
      <c r="Q47" s="50"/>
      <c r="R47" s="47"/>
      <c r="S47" s="47"/>
      <c r="T47" s="23"/>
      <c r="U47" s="23"/>
      <c r="V47" s="23"/>
      <c r="W47" s="23"/>
      <c r="X47" s="68"/>
      <c r="Y47" s="68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73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23"/>
      <c r="P48" s="47"/>
      <c r="Q48" s="50"/>
      <c r="R48" s="47"/>
      <c r="S48" s="47"/>
      <c r="T48" s="23"/>
      <c r="U48" s="23"/>
      <c r="V48" s="23"/>
      <c r="W48" s="23"/>
      <c r="X48" s="68"/>
      <c r="Y48" s="68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73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23"/>
      <c r="P49" s="47"/>
      <c r="Q49" s="50"/>
      <c r="R49" s="47"/>
      <c r="S49" s="47"/>
      <c r="T49" s="23"/>
      <c r="U49" s="23"/>
      <c r="V49" s="23"/>
      <c r="W49" s="23"/>
      <c r="X49" s="68"/>
      <c r="Y49" s="68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73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23"/>
      <c r="P50" s="47"/>
      <c r="Q50" s="50"/>
      <c r="R50" s="47"/>
      <c r="S50" s="47"/>
      <c r="T50" s="23"/>
      <c r="U50" s="23"/>
      <c r="V50" s="23"/>
      <c r="W50" s="23"/>
      <c r="X50" s="68"/>
      <c r="Y50" s="68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73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23"/>
      <c r="P51" s="47"/>
      <c r="Q51" s="50"/>
      <c r="R51" s="47"/>
      <c r="S51" s="47"/>
      <c r="T51" s="23"/>
      <c r="U51" s="23"/>
      <c r="V51" s="23"/>
      <c r="W51" s="23"/>
      <c r="X51" s="68"/>
      <c r="Y51" s="68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73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23"/>
      <c r="P52" s="47"/>
      <c r="Q52" s="50"/>
      <c r="R52" s="47"/>
      <c r="S52" s="47"/>
      <c r="T52" s="23"/>
      <c r="U52" s="23"/>
      <c r="V52" s="23"/>
      <c r="W52" s="23"/>
      <c r="X52" s="68"/>
      <c r="Y52" s="68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73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23"/>
      <c r="P53" s="47"/>
      <c r="Q53" s="50"/>
      <c r="R53" s="47"/>
      <c r="S53" s="47"/>
      <c r="T53" s="23"/>
      <c r="U53" s="23"/>
      <c r="V53" s="23"/>
      <c r="W53" s="23"/>
      <c r="X53" s="68"/>
      <c r="Y53" s="68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73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23"/>
      <c r="P54" s="47"/>
      <c r="Q54" s="50"/>
      <c r="R54" s="47"/>
      <c r="S54" s="47"/>
      <c r="T54" s="23"/>
      <c r="U54" s="23"/>
      <c r="V54" s="23"/>
      <c r="W54" s="23"/>
      <c r="X54" s="68"/>
      <c r="Y54" s="68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73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23"/>
      <c r="P55" s="47"/>
      <c r="Q55" s="50"/>
      <c r="R55" s="47"/>
      <c r="S55" s="47"/>
      <c r="T55" s="23"/>
      <c r="U55" s="23"/>
      <c r="V55" s="23"/>
      <c r="W55" s="23"/>
      <c r="X55" s="68"/>
      <c r="Y55" s="68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73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23"/>
      <c r="P56" s="47"/>
      <c r="Q56" s="50"/>
      <c r="R56" s="47"/>
      <c r="S56" s="47"/>
      <c r="T56" s="23"/>
      <c r="U56" s="23"/>
      <c r="V56" s="23"/>
      <c r="W56" s="23"/>
      <c r="X56" s="68"/>
      <c r="Y56" s="68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73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23"/>
      <c r="P57" s="47"/>
      <c r="Q57" s="50"/>
      <c r="R57" s="47"/>
      <c r="S57" s="47"/>
      <c r="T57" s="23"/>
      <c r="U57" s="23"/>
      <c r="V57" s="23"/>
      <c r="W57" s="23"/>
      <c r="X57" s="68"/>
      <c r="Y57" s="68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73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23"/>
      <c r="P58" s="47"/>
      <c r="Q58" s="50"/>
      <c r="R58" s="47"/>
      <c r="S58" s="47"/>
      <c r="T58" s="23"/>
      <c r="U58" s="23"/>
      <c r="V58" s="23"/>
      <c r="W58" s="23"/>
      <c r="X58" s="68"/>
      <c r="Y58" s="68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73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23"/>
      <c r="P59" s="47"/>
      <c r="Q59" s="50"/>
      <c r="R59" s="47"/>
      <c r="S59" s="47"/>
      <c r="T59" s="23"/>
      <c r="U59" s="23"/>
      <c r="V59" s="23"/>
      <c r="W59" s="23"/>
      <c r="X59" s="68"/>
      <c r="Y59" s="68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73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23"/>
      <c r="P60" s="47"/>
      <c r="Q60" s="50"/>
      <c r="R60" s="47"/>
      <c r="S60" s="47"/>
      <c r="T60" s="23"/>
      <c r="U60" s="23"/>
      <c r="V60" s="23"/>
      <c r="W60" s="23"/>
      <c r="X60" s="68"/>
      <c r="Y60" s="68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73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23"/>
      <c r="P61" s="47"/>
      <c r="Q61" s="50"/>
      <c r="R61" s="47"/>
      <c r="S61" s="47"/>
      <c r="T61" s="23"/>
      <c r="U61" s="23"/>
      <c r="V61" s="23"/>
      <c r="W61" s="23"/>
      <c r="X61" s="68"/>
      <c r="Y61" s="68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73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23"/>
      <c r="P62" s="47"/>
      <c r="Q62" s="50"/>
      <c r="R62" s="47"/>
      <c r="S62" s="47"/>
      <c r="T62" s="23"/>
      <c r="U62" s="23"/>
      <c r="V62" s="23"/>
      <c r="W62" s="23"/>
      <c r="X62" s="68"/>
      <c r="Y62" s="68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73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23"/>
      <c r="P63" s="47"/>
      <c r="Q63" s="50"/>
      <c r="R63" s="47"/>
      <c r="S63" s="47"/>
      <c r="T63" s="23"/>
      <c r="U63" s="23"/>
      <c r="V63" s="23"/>
      <c r="W63" s="23"/>
      <c r="X63" s="68"/>
      <c r="Y63" s="68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73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3"/>
      <c r="P64" s="47"/>
      <c r="Q64" s="50"/>
      <c r="R64" s="47"/>
      <c r="S64" s="47"/>
      <c r="T64" s="23"/>
      <c r="U64" s="23"/>
      <c r="V64" s="23"/>
      <c r="W64" s="23"/>
      <c r="X64" s="68"/>
      <c r="Y64" s="68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73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3"/>
      <c r="P65" s="47"/>
      <c r="Q65" s="50"/>
      <c r="R65" s="47"/>
      <c r="S65" s="47"/>
      <c r="T65" s="23"/>
      <c r="U65" s="23"/>
      <c r="V65" s="23"/>
      <c r="W65" s="23"/>
      <c r="X65" s="68"/>
      <c r="Y65" s="68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73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23"/>
      <c r="P66" s="47"/>
      <c r="Q66" s="50"/>
      <c r="R66" s="47"/>
      <c r="S66" s="47"/>
      <c r="T66" s="23"/>
      <c r="U66" s="23"/>
      <c r="V66" s="23"/>
      <c r="W66" s="23"/>
      <c r="X66" s="68"/>
      <c r="Y66" s="68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73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23"/>
      <c r="P67" s="47"/>
      <c r="Q67" s="50"/>
      <c r="R67" s="47"/>
      <c r="S67" s="47"/>
      <c r="T67" s="23"/>
      <c r="U67" s="23"/>
      <c r="V67" s="23"/>
      <c r="W67" s="23"/>
      <c r="X67" s="68"/>
      <c r="Y67" s="68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73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23"/>
      <c r="P68" s="47"/>
      <c r="Q68" s="50"/>
      <c r="R68" s="47"/>
      <c r="S68" s="47"/>
      <c r="T68" s="23"/>
      <c r="U68" s="23"/>
      <c r="V68" s="23"/>
      <c r="W68" s="23"/>
      <c r="X68" s="68"/>
      <c r="Y68" s="68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73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23"/>
      <c r="P69" s="47"/>
      <c r="Q69" s="50"/>
      <c r="R69" s="47"/>
      <c r="S69" s="47"/>
      <c r="T69" s="23"/>
      <c r="U69" s="23"/>
      <c r="V69" s="23"/>
      <c r="W69" s="23"/>
      <c r="X69" s="68"/>
      <c r="Y69" s="68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73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23"/>
      <c r="P70" s="47"/>
      <c r="Q70" s="50"/>
      <c r="R70" s="47"/>
      <c r="S70" s="47"/>
      <c r="T70" s="23"/>
      <c r="U70" s="23"/>
      <c r="V70" s="23"/>
      <c r="W70" s="23"/>
      <c r="X70" s="68"/>
      <c r="Y70" s="68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73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23"/>
      <c r="P71" s="47"/>
      <c r="Q71" s="50"/>
      <c r="R71" s="47"/>
      <c r="S71" s="47"/>
      <c r="T71" s="23"/>
      <c r="U71" s="23"/>
      <c r="V71" s="23"/>
      <c r="W71" s="23"/>
      <c r="X71" s="68"/>
      <c r="Y71" s="68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73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23"/>
      <c r="P72" s="47"/>
      <c r="Q72" s="50"/>
      <c r="R72" s="47"/>
      <c r="S72" s="47"/>
      <c r="T72" s="23"/>
      <c r="U72" s="23"/>
      <c r="V72" s="23"/>
      <c r="W72" s="23"/>
      <c r="X72" s="68"/>
      <c r="Y72" s="68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73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50"/>
      <c r="O73" s="23"/>
      <c r="P73" s="47"/>
      <c r="Q73" s="50"/>
      <c r="R73" s="47"/>
      <c r="S73" s="47"/>
      <c r="T73" s="23"/>
      <c r="U73" s="23"/>
      <c r="V73" s="23"/>
      <c r="W73" s="23"/>
      <c r="X73" s="68"/>
      <c r="Y73" s="47"/>
      <c r="Z73" s="47"/>
      <c r="AA73" s="47"/>
      <c r="AB73" s="47"/>
      <c r="AC73" s="23"/>
      <c r="AD73" s="47"/>
      <c r="AE73" s="47"/>
      <c r="AF73" s="47"/>
      <c r="AG73" s="47"/>
      <c r="AH73" s="47"/>
      <c r="AI73" s="47"/>
    </row>
    <row r="74" spans="1:35" ht="15" customHeight="1" x14ac:dyDescent="0.25">
      <c r="A74" s="73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50"/>
      <c r="O74" s="23"/>
      <c r="P74" s="47"/>
      <c r="Q74" s="50"/>
      <c r="R74" s="47"/>
      <c r="S74" s="47"/>
      <c r="T74" s="23"/>
      <c r="U74" s="23"/>
      <c r="V74" s="23"/>
      <c r="W74" s="23"/>
      <c r="X74" s="68"/>
      <c r="Y74" s="47"/>
      <c r="Z74" s="47"/>
      <c r="AA74" s="47"/>
      <c r="AB74" s="47"/>
      <c r="AC74" s="23"/>
      <c r="AD74" s="47"/>
      <c r="AE74" s="47"/>
      <c r="AF74" s="47"/>
      <c r="AG74" s="47"/>
      <c r="AH74" s="47"/>
      <c r="AI74" s="47"/>
    </row>
    <row r="75" spans="1:35" ht="15" customHeight="1" x14ac:dyDescent="0.25">
      <c r="A75" s="73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50"/>
      <c r="O75" s="23"/>
      <c r="P75" s="47"/>
      <c r="Q75" s="50"/>
      <c r="R75" s="47"/>
      <c r="S75" s="47"/>
      <c r="T75" s="23"/>
      <c r="U75" s="23"/>
      <c r="V75" s="23"/>
      <c r="W75" s="23"/>
      <c r="X75" s="68"/>
      <c r="Y75" s="47"/>
      <c r="Z75" s="47"/>
      <c r="AA75" s="47"/>
      <c r="AB75" s="47"/>
      <c r="AC75" s="23"/>
      <c r="AD75" s="47"/>
      <c r="AE75" s="47"/>
      <c r="AF75" s="47"/>
      <c r="AG75" s="47"/>
      <c r="AH75" s="47"/>
      <c r="AI75" s="47"/>
    </row>
    <row r="76" spans="1:35" ht="15" customHeight="1" x14ac:dyDescent="0.25">
      <c r="A76" s="73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50"/>
      <c r="O76" s="23"/>
      <c r="P76" s="47"/>
      <c r="Q76" s="50"/>
      <c r="R76" s="47"/>
      <c r="S76" s="47"/>
      <c r="T76" s="23"/>
      <c r="U76" s="23"/>
      <c r="V76" s="23"/>
      <c r="W76" s="23"/>
      <c r="X76" s="68"/>
      <c r="Y76" s="47"/>
      <c r="Z76" s="47"/>
      <c r="AA76" s="47"/>
      <c r="AB76" s="47"/>
      <c r="AC76" s="23"/>
      <c r="AD76" s="47"/>
      <c r="AE76" s="47"/>
      <c r="AF76" s="47"/>
      <c r="AG76" s="47"/>
      <c r="AH76" s="47"/>
      <c r="AI76" s="47"/>
    </row>
    <row r="77" spans="1:35" ht="15" customHeight="1" x14ac:dyDescent="0.25">
      <c r="A77" s="73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50"/>
      <c r="O77" s="23"/>
      <c r="P77" s="47"/>
      <c r="Q77" s="50"/>
      <c r="R77" s="47"/>
      <c r="S77" s="47"/>
      <c r="T77" s="23"/>
      <c r="U77" s="23"/>
      <c r="V77" s="23"/>
      <c r="W77" s="23"/>
      <c r="X77" s="68"/>
      <c r="Y77" s="47"/>
      <c r="Z77" s="47"/>
      <c r="AA77" s="47"/>
      <c r="AB77" s="47"/>
      <c r="AC77" s="23"/>
      <c r="AD77" s="47"/>
      <c r="AE77" s="47"/>
      <c r="AF77" s="47"/>
      <c r="AG77" s="47"/>
      <c r="AH77" s="47"/>
      <c r="AI77" s="47"/>
    </row>
    <row r="78" spans="1:35" ht="15" customHeight="1" x14ac:dyDescent="0.25">
      <c r="A78" s="73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50"/>
      <c r="O78" s="23"/>
      <c r="P78" s="47"/>
      <c r="Q78" s="50"/>
      <c r="R78" s="47"/>
      <c r="S78" s="47"/>
      <c r="T78" s="23"/>
      <c r="U78" s="23"/>
      <c r="V78" s="23"/>
      <c r="W78" s="23"/>
      <c r="X78" s="68"/>
      <c r="Y78" s="47"/>
      <c r="Z78" s="47"/>
      <c r="AA78" s="47"/>
      <c r="AB78" s="47"/>
      <c r="AC78" s="23"/>
      <c r="AD78" s="47"/>
      <c r="AE78" s="47"/>
      <c r="AF78" s="47"/>
      <c r="AG78" s="47"/>
      <c r="AH78" s="47"/>
      <c r="AI78" s="47"/>
    </row>
    <row r="79" spans="1:35" ht="15" customHeight="1" x14ac:dyDescent="0.25">
      <c r="A79" s="73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50"/>
      <c r="O79" s="23"/>
      <c r="P79" s="47"/>
      <c r="Q79" s="50"/>
      <c r="R79" s="47"/>
      <c r="S79" s="47"/>
      <c r="T79" s="23"/>
      <c r="U79" s="23"/>
      <c r="V79" s="23"/>
      <c r="W79" s="23"/>
      <c r="X79" s="68"/>
      <c r="Y79" s="47"/>
      <c r="Z79" s="47"/>
      <c r="AA79" s="47"/>
      <c r="AB79" s="47"/>
      <c r="AC79" s="23"/>
      <c r="AD79" s="47"/>
      <c r="AE79" s="47"/>
      <c r="AF79" s="47"/>
      <c r="AG79" s="47"/>
      <c r="AH79" s="47"/>
      <c r="AI79" s="47"/>
    </row>
    <row r="80" spans="1:35" ht="15" customHeight="1" x14ac:dyDescent="0.25">
      <c r="A80" s="73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50"/>
      <c r="O80" s="23"/>
      <c r="P80" s="47"/>
      <c r="Q80" s="50"/>
      <c r="R80" s="47"/>
      <c r="S80" s="47"/>
      <c r="T80" s="23"/>
      <c r="U80" s="23"/>
      <c r="V80" s="23"/>
      <c r="W80" s="23"/>
      <c r="X80" s="68"/>
      <c r="Y80" s="47"/>
      <c r="Z80" s="47"/>
      <c r="AA80" s="47"/>
      <c r="AB80" s="47"/>
      <c r="AC80" s="23"/>
      <c r="AD80" s="47"/>
      <c r="AE80" s="47"/>
      <c r="AF80" s="47"/>
      <c r="AG80" s="47"/>
      <c r="AH80" s="47"/>
      <c r="AI80" s="47"/>
    </row>
    <row r="81" spans="1:35" ht="15" customHeight="1" x14ac:dyDescent="0.25">
      <c r="A81" s="73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50"/>
      <c r="O81" s="23"/>
      <c r="P81" s="47"/>
      <c r="Q81" s="50"/>
      <c r="R81" s="47"/>
      <c r="S81" s="47"/>
      <c r="T81" s="23"/>
      <c r="U81" s="23"/>
      <c r="V81" s="23"/>
      <c r="W81" s="23"/>
      <c r="X81" s="68"/>
      <c r="Y81" s="47"/>
      <c r="Z81" s="47"/>
      <c r="AA81" s="47"/>
      <c r="AB81" s="47"/>
      <c r="AC81" s="23"/>
      <c r="AD81" s="47"/>
      <c r="AE81" s="47"/>
      <c r="AF81" s="47"/>
      <c r="AG81" s="47"/>
      <c r="AH81" s="47"/>
      <c r="AI81" s="47"/>
    </row>
    <row r="82" spans="1:35" ht="15" customHeight="1" x14ac:dyDescent="0.25">
      <c r="A82" s="73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50"/>
      <c r="O82" s="23"/>
      <c r="P82" s="47"/>
      <c r="Q82" s="50"/>
      <c r="R82" s="47"/>
      <c r="S82" s="47"/>
      <c r="T82" s="23"/>
      <c r="U82" s="23"/>
      <c r="V82" s="23"/>
      <c r="W82" s="23"/>
      <c r="X82" s="68"/>
      <c r="Y82" s="47"/>
      <c r="Z82" s="47"/>
      <c r="AA82" s="47"/>
      <c r="AB82" s="47"/>
      <c r="AC82" s="23"/>
      <c r="AD82" s="47"/>
      <c r="AE82" s="47"/>
      <c r="AF82" s="47"/>
      <c r="AG82" s="47"/>
      <c r="AH82" s="47"/>
      <c r="AI82" s="47"/>
    </row>
    <row r="83" spans="1:35" ht="15" customHeight="1" x14ac:dyDescent="0.25">
      <c r="A83" s="73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50"/>
      <c r="O83" s="23"/>
      <c r="P83" s="47"/>
      <c r="Q83" s="50"/>
      <c r="R83" s="47"/>
      <c r="S83" s="47"/>
      <c r="T83" s="23"/>
      <c r="U83" s="23"/>
      <c r="V83" s="23"/>
      <c r="W83" s="23"/>
      <c r="X83" s="68"/>
      <c r="Y83" s="47"/>
      <c r="Z83" s="47"/>
      <c r="AA83" s="47"/>
      <c r="AB83" s="47"/>
      <c r="AC83" s="23"/>
      <c r="AD83" s="47"/>
      <c r="AE83" s="47"/>
      <c r="AF83" s="47"/>
      <c r="AG83" s="47"/>
      <c r="AH83" s="47"/>
      <c r="AI83" s="47"/>
    </row>
    <row r="84" spans="1:35" ht="15" customHeight="1" x14ac:dyDescent="0.25">
      <c r="A84" s="73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50"/>
      <c r="O84" s="23"/>
      <c r="P84" s="47"/>
      <c r="Q84" s="50"/>
      <c r="R84" s="47"/>
      <c r="S84" s="47"/>
      <c r="T84" s="23"/>
      <c r="U84" s="23"/>
      <c r="V84" s="23"/>
      <c r="W84" s="23"/>
      <c r="X84" s="68"/>
      <c r="Y84" s="47"/>
      <c r="Z84" s="47"/>
      <c r="AA84" s="47"/>
      <c r="AB84" s="47"/>
      <c r="AC84" s="23"/>
      <c r="AD84" s="47"/>
      <c r="AE84" s="47"/>
      <c r="AF84" s="47"/>
      <c r="AG84" s="47"/>
      <c r="AH84" s="47"/>
      <c r="AI84" s="47"/>
    </row>
    <row r="85" spans="1:35" ht="15" customHeight="1" x14ac:dyDescent="0.25">
      <c r="A85" s="73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50"/>
      <c r="O85" s="23"/>
      <c r="P85" s="47"/>
      <c r="Q85" s="50"/>
      <c r="R85" s="47"/>
      <c r="S85" s="47"/>
      <c r="T85" s="23"/>
      <c r="U85" s="23"/>
      <c r="V85" s="23"/>
      <c r="W85" s="23"/>
      <c r="X85" s="68"/>
      <c r="Y85" s="47"/>
      <c r="Z85" s="47"/>
      <c r="AA85" s="47"/>
      <c r="AB85" s="47"/>
      <c r="AC85" s="23"/>
      <c r="AD85" s="47"/>
      <c r="AE85" s="47"/>
      <c r="AF85" s="47"/>
      <c r="AG85" s="47"/>
      <c r="AH85" s="47"/>
      <c r="AI85" s="47"/>
    </row>
    <row r="86" spans="1:35" ht="15" customHeight="1" x14ac:dyDescent="0.25">
      <c r="A86" s="73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50"/>
      <c r="O86" s="23"/>
      <c r="P86" s="47"/>
      <c r="Q86" s="50"/>
      <c r="R86" s="47"/>
      <c r="S86" s="47"/>
      <c r="T86" s="23"/>
      <c r="U86" s="23"/>
      <c r="V86" s="23"/>
      <c r="W86" s="23"/>
      <c r="X86" s="68"/>
      <c r="Y86" s="47"/>
      <c r="Z86" s="47"/>
      <c r="AA86" s="47"/>
      <c r="AB86" s="47"/>
      <c r="AC86" s="23"/>
      <c r="AD86" s="47"/>
      <c r="AE86" s="47"/>
      <c r="AF86" s="47"/>
      <c r="AG86" s="47"/>
      <c r="AH86" s="47"/>
      <c r="AI86" s="47"/>
    </row>
    <row r="87" spans="1:35" ht="15" customHeight="1" x14ac:dyDescent="0.25">
      <c r="A87" s="73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50"/>
      <c r="O87" s="23"/>
      <c r="P87" s="47"/>
      <c r="Q87" s="50"/>
      <c r="R87" s="47"/>
      <c r="S87" s="47"/>
      <c r="T87" s="23"/>
      <c r="U87" s="23"/>
      <c r="V87" s="23"/>
      <c r="W87" s="23"/>
      <c r="X87" s="68"/>
      <c r="Y87" s="47"/>
      <c r="Z87" s="47"/>
      <c r="AA87" s="47"/>
      <c r="AB87" s="47"/>
      <c r="AC87" s="23"/>
      <c r="AD87" s="47"/>
      <c r="AE87" s="47"/>
      <c r="AF87" s="47"/>
      <c r="AG87" s="47"/>
      <c r="AH87" s="47"/>
      <c r="AI87" s="47"/>
    </row>
    <row r="88" spans="1:35" ht="15" customHeight="1" x14ac:dyDescent="0.25">
      <c r="A88" s="73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50"/>
      <c r="O88" s="23"/>
      <c r="P88" s="47"/>
      <c r="Q88" s="50"/>
      <c r="R88" s="47"/>
      <c r="S88" s="47"/>
      <c r="T88" s="23"/>
      <c r="U88" s="23"/>
      <c r="V88" s="23"/>
      <c r="W88" s="23"/>
      <c r="X88" s="68"/>
      <c r="Y88" s="47"/>
      <c r="Z88" s="47"/>
      <c r="AA88" s="47"/>
      <c r="AB88" s="47"/>
      <c r="AC88" s="23"/>
      <c r="AD88" s="47"/>
      <c r="AE88" s="47"/>
      <c r="AF88" s="47"/>
      <c r="AG88" s="47"/>
      <c r="AH88" s="47"/>
      <c r="AI88" s="47"/>
    </row>
    <row r="89" spans="1:35" ht="15" customHeight="1" x14ac:dyDescent="0.25">
      <c r="A89" s="73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50"/>
      <c r="O89" s="23"/>
      <c r="P89" s="47"/>
      <c r="Q89" s="50"/>
      <c r="R89" s="47"/>
      <c r="S89" s="47"/>
      <c r="T89" s="23"/>
      <c r="U89" s="23"/>
      <c r="V89" s="23"/>
      <c r="W89" s="23"/>
      <c r="X89" s="68"/>
      <c r="Y89" s="47"/>
      <c r="Z89" s="47"/>
      <c r="AA89" s="47"/>
      <c r="AB89" s="47"/>
      <c r="AC89" s="23"/>
      <c r="AD89" s="47"/>
      <c r="AE89" s="47"/>
      <c r="AF89" s="47"/>
      <c r="AG89" s="47"/>
      <c r="AH89" s="47"/>
      <c r="AI89" s="47"/>
    </row>
    <row r="90" spans="1:35" ht="15" customHeight="1" x14ac:dyDescent="0.25">
      <c r="A90" s="73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50"/>
      <c r="O90" s="23"/>
      <c r="P90" s="47"/>
      <c r="Q90" s="50"/>
      <c r="R90" s="47"/>
      <c r="S90" s="47"/>
      <c r="T90" s="23"/>
      <c r="U90" s="23"/>
      <c r="V90" s="23"/>
      <c r="W90" s="23"/>
      <c r="X90" s="68"/>
      <c r="Y90" s="47"/>
      <c r="Z90" s="47"/>
      <c r="AA90" s="47"/>
      <c r="AB90" s="47"/>
      <c r="AC90" s="23"/>
      <c r="AD90" s="47"/>
      <c r="AE90" s="47"/>
      <c r="AF90" s="47"/>
      <c r="AG90" s="47"/>
      <c r="AH90" s="47"/>
      <c r="AI90" s="47"/>
    </row>
    <row r="91" spans="1:35" ht="15" customHeight="1" x14ac:dyDescent="0.25">
      <c r="A91" s="73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50"/>
      <c r="O91" s="23"/>
      <c r="P91" s="47"/>
      <c r="Q91" s="50"/>
      <c r="R91" s="47"/>
      <c r="S91" s="47"/>
      <c r="T91" s="23"/>
      <c r="U91" s="23"/>
      <c r="V91" s="23"/>
      <c r="W91" s="23"/>
      <c r="X91" s="68"/>
      <c r="Y91" s="47"/>
      <c r="Z91" s="47"/>
      <c r="AA91" s="47"/>
      <c r="AB91" s="47"/>
      <c r="AC91" s="23"/>
      <c r="AD91" s="47"/>
      <c r="AE91" s="47"/>
      <c r="AF91" s="47"/>
      <c r="AG91" s="47"/>
      <c r="AH91" s="47"/>
      <c r="AI91" s="47"/>
    </row>
    <row r="92" spans="1:35" ht="15" customHeight="1" x14ac:dyDescent="0.25">
      <c r="A92" s="73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50"/>
      <c r="O92" s="23"/>
      <c r="P92" s="47"/>
      <c r="Q92" s="50"/>
      <c r="R92" s="47"/>
      <c r="S92" s="47"/>
      <c r="T92" s="23"/>
      <c r="U92" s="23"/>
      <c r="V92" s="23"/>
      <c r="W92" s="23"/>
      <c r="X92" s="68"/>
      <c r="Y92" s="47"/>
      <c r="Z92" s="47"/>
      <c r="AA92" s="47"/>
      <c r="AB92" s="47"/>
      <c r="AC92" s="23"/>
      <c r="AD92" s="47"/>
      <c r="AE92" s="47"/>
      <c r="AF92" s="47"/>
      <c r="AG92" s="47"/>
      <c r="AH92" s="47"/>
      <c r="AI92" s="47"/>
    </row>
    <row r="93" spans="1:35" ht="15" customHeight="1" x14ac:dyDescent="0.25">
      <c r="A93" s="73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50"/>
      <c r="O93" s="23"/>
      <c r="P93" s="47"/>
      <c r="Q93" s="50"/>
      <c r="R93" s="47"/>
      <c r="S93" s="47"/>
      <c r="T93" s="23"/>
      <c r="U93" s="23"/>
      <c r="V93" s="23"/>
      <c r="W93" s="23"/>
      <c r="X93" s="68"/>
      <c r="Y93" s="47"/>
      <c r="Z93" s="47"/>
      <c r="AA93" s="47"/>
      <c r="AB93" s="47"/>
      <c r="AC93" s="23"/>
      <c r="AD93" s="47"/>
      <c r="AE93" s="47"/>
      <c r="AF93" s="47"/>
      <c r="AG93" s="47"/>
      <c r="AH93" s="47"/>
      <c r="AI93" s="47"/>
    </row>
    <row r="94" spans="1:35" ht="15" customHeight="1" x14ac:dyDescent="0.25">
      <c r="A94" s="73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50"/>
      <c r="O94" s="23"/>
      <c r="P94" s="47"/>
      <c r="Q94" s="50"/>
      <c r="R94" s="47"/>
      <c r="S94" s="47"/>
      <c r="T94" s="23"/>
      <c r="U94" s="23"/>
      <c r="V94" s="23"/>
      <c r="W94" s="23"/>
      <c r="X94" s="68"/>
      <c r="Y94" s="47"/>
      <c r="Z94" s="47"/>
      <c r="AA94" s="47"/>
      <c r="AB94" s="47"/>
      <c r="AC94" s="23"/>
      <c r="AD94" s="47"/>
      <c r="AE94" s="47"/>
      <c r="AF94" s="47"/>
      <c r="AG94" s="47"/>
      <c r="AH94" s="47"/>
      <c r="AI94" s="47"/>
    </row>
    <row r="95" spans="1:35" ht="15" customHeight="1" x14ac:dyDescent="0.25">
      <c r="A95" s="73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50"/>
      <c r="O95" s="23"/>
      <c r="P95" s="47"/>
      <c r="Q95" s="50"/>
      <c r="R95" s="47"/>
      <c r="S95" s="47"/>
      <c r="T95" s="23"/>
      <c r="U95" s="23"/>
      <c r="V95" s="23"/>
      <c r="W95" s="23"/>
      <c r="X95" s="68"/>
      <c r="Y95" s="47"/>
      <c r="Z95" s="47"/>
      <c r="AA95" s="47"/>
      <c r="AB95" s="47"/>
      <c r="AC95" s="23"/>
      <c r="AD95" s="47"/>
      <c r="AE95" s="47"/>
      <c r="AF95" s="47"/>
      <c r="AG95" s="47"/>
      <c r="AH95" s="47"/>
      <c r="AI95" s="47"/>
    </row>
    <row r="96" spans="1:35" ht="15" customHeight="1" x14ac:dyDescent="0.25">
      <c r="A96" s="73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50"/>
      <c r="O96" s="23"/>
      <c r="P96" s="47"/>
      <c r="Q96" s="50"/>
      <c r="R96" s="47"/>
      <c r="S96" s="47"/>
      <c r="T96" s="23"/>
      <c r="U96" s="23"/>
      <c r="V96" s="23"/>
      <c r="W96" s="23"/>
      <c r="X96" s="68"/>
      <c r="Y96" s="47"/>
      <c r="Z96" s="47"/>
      <c r="AA96" s="47"/>
      <c r="AB96" s="47"/>
      <c r="AC96" s="23"/>
      <c r="AD96" s="47"/>
      <c r="AE96" s="47"/>
      <c r="AF96" s="47"/>
      <c r="AG96" s="47"/>
      <c r="AH96" s="47"/>
      <c r="AI96" s="47"/>
    </row>
    <row r="97" spans="1:35" ht="15" customHeight="1" x14ac:dyDescent="0.25">
      <c r="A97" s="73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50"/>
      <c r="O97" s="23"/>
      <c r="P97" s="47"/>
      <c r="Q97" s="50"/>
      <c r="R97" s="47"/>
      <c r="S97" s="47"/>
      <c r="T97" s="23"/>
      <c r="U97" s="23"/>
      <c r="V97" s="23"/>
      <c r="W97" s="23"/>
      <c r="X97" s="68"/>
      <c r="Y97" s="47"/>
      <c r="Z97" s="47"/>
      <c r="AA97" s="47"/>
      <c r="AB97" s="47"/>
      <c r="AC97" s="23"/>
      <c r="AD97" s="47"/>
      <c r="AE97" s="47"/>
      <c r="AF97" s="47"/>
      <c r="AG97" s="47"/>
      <c r="AH97" s="47"/>
      <c r="AI97" s="47"/>
    </row>
    <row r="98" spans="1:35" ht="15" customHeight="1" x14ac:dyDescent="0.25">
      <c r="A98" s="73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50"/>
      <c r="O98" s="23"/>
      <c r="P98" s="47"/>
      <c r="Q98" s="50"/>
      <c r="R98" s="47"/>
      <c r="S98" s="47"/>
      <c r="T98" s="23"/>
      <c r="U98" s="23"/>
      <c r="V98" s="23"/>
      <c r="W98" s="23"/>
      <c r="X98" s="68"/>
      <c r="Y98" s="47"/>
      <c r="Z98" s="47"/>
      <c r="AA98" s="47"/>
      <c r="AB98" s="47"/>
      <c r="AC98" s="23"/>
      <c r="AD98" s="47"/>
      <c r="AE98" s="47"/>
      <c r="AF98" s="47"/>
      <c r="AG98" s="47"/>
      <c r="AH98" s="47"/>
      <c r="AI98" s="47"/>
    </row>
    <row r="99" spans="1:35" ht="15" customHeight="1" x14ac:dyDescent="0.25">
      <c r="A99" s="73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50"/>
      <c r="O99" s="23"/>
      <c r="P99" s="47"/>
      <c r="Q99" s="50"/>
      <c r="R99" s="47"/>
      <c r="S99" s="47"/>
      <c r="T99" s="23"/>
      <c r="U99" s="23"/>
      <c r="V99" s="23"/>
      <c r="W99" s="23"/>
      <c r="X99" s="68"/>
      <c r="Y99" s="47"/>
      <c r="Z99" s="47"/>
      <c r="AA99" s="47"/>
      <c r="AB99" s="47"/>
      <c r="AC99" s="23"/>
      <c r="AD99" s="47"/>
      <c r="AE99" s="47"/>
      <c r="AF99" s="47"/>
      <c r="AG99" s="47"/>
      <c r="AH99" s="47"/>
      <c r="AI99" s="47"/>
    </row>
    <row r="100" spans="1:35" ht="15" customHeight="1" x14ac:dyDescent="0.25">
      <c r="A100" s="73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50"/>
      <c r="O100" s="23"/>
      <c r="P100" s="47"/>
      <c r="Q100" s="50"/>
      <c r="R100" s="47"/>
      <c r="S100" s="47"/>
      <c r="T100" s="23"/>
      <c r="U100" s="23"/>
      <c r="V100" s="23"/>
      <c r="W100" s="23"/>
      <c r="X100" s="68"/>
      <c r="Y100" s="47"/>
      <c r="Z100" s="47"/>
      <c r="AA100" s="47"/>
      <c r="AB100" s="47"/>
      <c r="AC100" s="23"/>
      <c r="AD100" s="47"/>
      <c r="AE100" s="47"/>
      <c r="AF100" s="47"/>
      <c r="AG100" s="47"/>
      <c r="AH100" s="47"/>
      <c r="AI100" s="47"/>
    </row>
    <row r="101" spans="1:35" ht="15" customHeight="1" x14ac:dyDescent="0.25">
      <c r="A101" s="73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50"/>
      <c r="O101" s="23"/>
      <c r="P101" s="47"/>
      <c r="Q101" s="50"/>
      <c r="R101" s="47"/>
      <c r="S101" s="47"/>
      <c r="T101" s="23"/>
      <c r="U101" s="23"/>
      <c r="V101" s="23"/>
      <c r="W101" s="23"/>
      <c r="X101" s="68"/>
      <c r="Y101" s="47"/>
      <c r="Z101" s="47"/>
      <c r="AA101" s="47"/>
      <c r="AB101" s="47"/>
      <c r="AC101" s="23"/>
      <c r="AD101" s="47"/>
      <c r="AE101" s="47"/>
      <c r="AF101" s="47"/>
      <c r="AG101" s="47"/>
      <c r="AH101" s="47"/>
      <c r="AI101" s="47"/>
    </row>
    <row r="102" spans="1:35" ht="15" customHeight="1" x14ac:dyDescent="0.25">
      <c r="A102" s="73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50"/>
      <c r="O102" s="23"/>
      <c r="P102" s="47"/>
      <c r="Q102" s="50"/>
      <c r="R102" s="47"/>
      <c r="S102" s="47"/>
      <c r="T102" s="23"/>
      <c r="U102" s="23"/>
      <c r="V102" s="23"/>
      <c r="W102" s="23"/>
      <c r="X102" s="68"/>
      <c r="Y102" s="47"/>
      <c r="Z102" s="47"/>
      <c r="AA102" s="47"/>
      <c r="AB102" s="47"/>
      <c r="AC102" s="23"/>
      <c r="AD102" s="47"/>
      <c r="AE102" s="47"/>
      <c r="AF102" s="47"/>
      <c r="AG102" s="47"/>
      <c r="AH102" s="47"/>
      <c r="AI102" s="47"/>
    </row>
    <row r="103" spans="1:35" ht="15" customHeight="1" x14ac:dyDescent="0.25">
      <c r="A103" s="73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50"/>
      <c r="O103" s="23"/>
      <c r="P103" s="47"/>
      <c r="Q103" s="50"/>
      <c r="R103" s="47"/>
      <c r="S103" s="47"/>
      <c r="T103" s="23"/>
      <c r="U103" s="23"/>
      <c r="V103" s="23"/>
      <c r="W103" s="23"/>
      <c r="X103" s="68"/>
      <c r="Y103" s="47"/>
      <c r="Z103" s="47"/>
      <c r="AA103" s="47"/>
      <c r="AB103" s="47"/>
      <c r="AC103" s="23"/>
      <c r="AD103" s="47"/>
      <c r="AE103" s="47"/>
      <c r="AF103" s="47"/>
      <c r="AG103" s="47"/>
      <c r="AH103" s="47"/>
      <c r="AI103" s="47"/>
    </row>
    <row r="104" spans="1:35" ht="15" customHeight="1" x14ac:dyDescent="0.25">
      <c r="A104" s="73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50"/>
      <c r="O104" s="23"/>
      <c r="P104" s="47"/>
      <c r="Q104" s="50"/>
      <c r="R104" s="47"/>
      <c r="S104" s="47"/>
      <c r="T104" s="23"/>
      <c r="U104" s="23"/>
      <c r="V104" s="23"/>
      <c r="W104" s="23"/>
      <c r="X104" s="68"/>
      <c r="Y104" s="47"/>
      <c r="Z104" s="47"/>
      <c r="AA104" s="47"/>
      <c r="AB104" s="47"/>
      <c r="AC104" s="23"/>
      <c r="AD104" s="47"/>
      <c r="AE104" s="47"/>
      <c r="AF104" s="47"/>
      <c r="AG104" s="47"/>
      <c r="AH104" s="47"/>
      <c r="AI104" s="47"/>
    </row>
    <row r="105" spans="1:35" ht="15" customHeight="1" x14ac:dyDescent="0.25">
      <c r="A105" s="73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50"/>
      <c r="O105" s="23"/>
      <c r="P105" s="47"/>
      <c r="Q105" s="50"/>
      <c r="R105" s="47"/>
      <c r="S105" s="47"/>
      <c r="T105" s="23"/>
      <c r="U105" s="23"/>
      <c r="V105" s="23"/>
      <c r="W105" s="23"/>
      <c r="X105" s="68"/>
      <c r="Y105" s="47"/>
      <c r="Z105" s="47"/>
      <c r="AA105" s="47"/>
      <c r="AB105" s="47"/>
      <c r="AC105" s="23"/>
      <c r="AD105" s="47"/>
      <c r="AE105" s="47"/>
      <c r="AF105" s="47"/>
      <c r="AG105" s="47"/>
      <c r="AH105" s="47"/>
      <c r="AI105" s="47"/>
    </row>
    <row r="106" spans="1:35" ht="15" customHeight="1" x14ac:dyDescent="0.25">
      <c r="A106" s="73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50"/>
      <c r="O106" s="23"/>
      <c r="P106" s="47"/>
      <c r="Q106" s="50"/>
      <c r="R106" s="47"/>
      <c r="S106" s="47"/>
      <c r="T106" s="23"/>
      <c r="U106" s="23"/>
      <c r="V106" s="23"/>
      <c r="W106" s="23"/>
      <c r="X106" s="68"/>
      <c r="Y106" s="47"/>
      <c r="Z106" s="47"/>
      <c r="AA106" s="47"/>
      <c r="AB106" s="47"/>
      <c r="AC106" s="23"/>
      <c r="AD106" s="47"/>
      <c r="AE106" s="47"/>
      <c r="AF106" s="47"/>
      <c r="AG106" s="47"/>
      <c r="AH106" s="47"/>
      <c r="AI106" s="47"/>
    </row>
    <row r="120" spans="2:36" ht="15" customHeight="1" x14ac:dyDescent="0.2"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</row>
    <row r="121" spans="2:36" ht="15" customHeight="1" x14ac:dyDescent="0.2"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</row>
    <row r="122" spans="2:36" ht="15" customHeight="1" x14ac:dyDescent="0.2"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</row>
    <row r="123" spans="2:36" ht="15" customHeight="1" x14ac:dyDescent="0.2"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</row>
    <row r="124" spans="2:36" ht="15" customHeight="1" x14ac:dyDescent="0.2"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</row>
    <row r="125" spans="2:36" ht="15" customHeight="1" x14ac:dyDescent="0.2">
      <c r="B125" s="74"/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</row>
    <row r="126" spans="2:36" ht="15" customHeight="1" x14ac:dyDescent="0.2">
      <c r="B126" s="74"/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</row>
    <row r="127" spans="2:36" ht="15" customHeight="1" x14ac:dyDescent="0.2">
      <c r="B127" s="74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</row>
    <row r="128" spans="2:36" ht="15" customHeight="1" x14ac:dyDescent="0.2">
      <c r="B128" s="74"/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</row>
    <row r="129" spans="2:36" ht="15" customHeight="1" x14ac:dyDescent="0.2">
      <c r="B129" s="74"/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</row>
    <row r="130" spans="2:36" ht="15" customHeight="1" x14ac:dyDescent="0.2">
      <c r="B130" s="74"/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 s="74"/>
      <c r="AH130" s="74"/>
      <c r="AI130" s="74"/>
      <c r="AJ130" s="74"/>
    </row>
    <row r="131" spans="2:36" ht="15" customHeight="1" x14ac:dyDescent="0.2">
      <c r="B131" s="74"/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</row>
    <row r="132" spans="2:36" ht="15" customHeight="1" x14ac:dyDescent="0.2"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</row>
    <row r="133" spans="2:36" ht="15" customHeight="1" x14ac:dyDescent="0.2">
      <c r="B133" s="74"/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  <c r="AC133" s="74"/>
      <c r="AD133" s="74"/>
      <c r="AE133" s="74"/>
      <c r="AF133" s="74"/>
      <c r="AG133" s="74"/>
      <c r="AH133" s="74"/>
      <c r="AI133" s="74"/>
      <c r="AJ133" s="74"/>
    </row>
    <row r="134" spans="2:36" ht="15" customHeight="1" x14ac:dyDescent="0.2">
      <c r="B134" s="74"/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</row>
    <row r="135" spans="2:36" ht="15" customHeight="1" x14ac:dyDescent="0.2">
      <c r="B135" s="74"/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</row>
    <row r="136" spans="2:36" ht="15" customHeight="1" x14ac:dyDescent="0.2"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</row>
    <row r="137" spans="2:36" ht="15" customHeight="1" x14ac:dyDescent="0.2"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</row>
    <row r="138" spans="2:36" ht="15" customHeight="1" x14ac:dyDescent="0.2">
      <c r="B138" s="74"/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  <c r="AC138" s="74"/>
      <c r="AD138" s="74"/>
      <c r="AE138" s="74"/>
      <c r="AF138" s="74"/>
      <c r="AG138" s="74"/>
      <c r="AH138" s="74"/>
      <c r="AI138" s="74"/>
      <c r="AJ138" s="74"/>
    </row>
    <row r="139" spans="2:36" ht="15" customHeight="1" x14ac:dyDescent="0.2">
      <c r="B139" s="74"/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</row>
    <row r="140" spans="2:36" ht="15" customHeight="1" x14ac:dyDescent="0.2">
      <c r="B140" s="74"/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  <c r="AC140" s="74"/>
      <c r="AD140" s="74"/>
      <c r="AE140" s="74"/>
      <c r="AF140" s="74"/>
      <c r="AG140" s="74"/>
      <c r="AH140" s="74"/>
      <c r="AI140" s="74"/>
      <c r="AJ140" s="74"/>
    </row>
    <row r="141" spans="2:36" ht="15" customHeight="1" x14ac:dyDescent="0.2">
      <c r="B141" s="74"/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</row>
    <row r="142" spans="2:36" ht="15" customHeight="1" x14ac:dyDescent="0.2">
      <c r="B142" s="74"/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</row>
    <row r="143" spans="2:36" ht="15" customHeight="1" x14ac:dyDescent="0.2">
      <c r="B143" s="74"/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</row>
    <row r="144" spans="2:36" ht="15" customHeight="1" x14ac:dyDescent="0.2"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</row>
    <row r="145" spans="2:36" ht="15" customHeight="1" x14ac:dyDescent="0.2">
      <c r="B145" s="74"/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</row>
    <row r="146" spans="2:36" ht="15" customHeight="1" x14ac:dyDescent="0.2"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</row>
    <row r="147" spans="2:36" ht="15" customHeight="1" x14ac:dyDescent="0.2"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</row>
    <row r="148" spans="2:36" ht="15" customHeight="1" x14ac:dyDescent="0.2">
      <c r="B148" s="74"/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</row>
    <row r="149" spans="2:36" ht="15" customHeight="1" x14ac:dyDescent="0.2">
      <c r="B149" s="74"/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</row>
    <row r="150" spans="2:36" ht="15" customHeight="1" x14ac:dyDescent="0.2">
      <c r="B150" s="74"/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  <c r="AC150" s="74"/>
      <c r="AD150" s="74"/>
      <c r="AE150" s="74"/>
      <c r="AF150" s="74"/>
      <c r="AG150" s="74"/>
      <c r="AH150" s="74"/>
      <c r="AI150" s="74"/>
      <c r="AJ150" s="74"/>
    </row>
    <row r="151" spans="2:36" ht="15" customHeight="1" x14ac:dyDescent="0.2">
      <c r="B151" s="74"/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</row>
    <row r="152" spans="2:36" ht="15" customHeight="1" x14ac:dyDescent="0.2"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</row>
    <row r="153" spans="2:36" ht="15" customHeight="1" x14ac:dyDescent="0.2">
      <c r="B153" s="74"/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</row>
    <row r="154" spans="2:36" ht="15" customHeight="1" x14ac:dyDescent="0.2">
      <c r="B154" s="74"/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  <c r="AC154" s="74"/>
      <c r="AD154" s="74"/>
      <c r="AE154" s="74"/>
      <c r="AF154" s="74"/>
      <c r="AG154" s="74"/>
      <c r="AH154" s="74"/>
      <c r="AI154" s="74"/>
      <c r="AJ154" s="74"/>
    </row>
    <row r="155" spans="2:36" ht="15" customHeight="1" x14ac:dyDescent="0.2">
      <c r="B155" s="74"/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  <c r="AC155" s="74"/>
      <c r="AD155" s="74"/>
      <c r="AE155" s="74"/>
      <c r="AF155" s="74"/>
      <c r="AG155" s="74"/>
      <c r="AH155" s="74"/>
      <c r="AI155" s="74"/>
      <c r="AJ155" s="74"/>
    </row>
    <row r="156" spans="2:36" ht="15" customHeight="1" x14ac:dyDescent="0.2"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  <c r="AE156" s="74"/>
      <c r="AF156" s="74"/>
      <c r="AG156" s="74"/>
      <c r="AH156" s="74"/>
      <c r="AI156" s="74"/>
      <c r="AJ156" s="74"/>
    </row>
    <row r="157" spans="2:36" ht="15" customHeight="1" x14ac:dyDescent="0.2">
      <c r="B157" s="74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</row>
    <row r="158" spans="2:36" ht="15" customHeight="1" x14ac:dyDescent="0.2">
      <c r="B158" s="74"/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4"/>
      <c r="AH158" s="74"/>
      <c r="AI158" s="74"/>
      <c r="AJ158" s="74"/>
    </row>
    <row r="159" spans="2:36" ht="15" customHeight="1" x14ac:dyDescent="0.2">
      <c r="B159" s="74"/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</row>
    <row r="160" spans="2:36" ht="15" customHeight="1" x14ac:dyDescent="0.2">
      <c r="B160" s="74"/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4"/>
    </row>
    <row r="161" spans="2:36" ht="15" customHeight="1" x14ac:dyDescent="0.2"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</row>
    <row r="162" spans="2:36" ht="15" customHeight="1" x14ac:dyDescent="0.2">
      <c r="B162" s="74"/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  <c r="AC162" s="74"/>
      <c r="AD162" s="74"/>
      <c r="AE162" s="74"/>
      <c r="AF162" s="74"/>
      <c r="AG162" s="74"/>
      <c r="AH162" s="74"/>
      <c r="AI162" s="74"/>
      <c r="AJ162" s="74"/>
    </row>
    <row r="163" spans="2:36" ht="15" customHeight="1" x14ac:dyDescent="0.2">
      <c r="B163" s="74"/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</row>
    <row r="164" spans="2:36" ht="15" customHeight="1" x14ac:dyDescent="0.2">
      <c r="B164" s="74"/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  <c r="AC164" s="74"/>
      <c r="AD164" s="74"/>
      <c r="AE164" s="74"/>
      <c r="AF164" s="74"/>
      <c r="AG164" s="74"/>
      <c r="AH164" s="74"/>
      <c r="AI164" s="74"/>
      <c r="AJ164" s="74"/>
    </row>
    <row r="165" spans="2:36" ht="15" customHeight="1" x14ac:dyDescent="0.2">
      <c r="B165" s="74"/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7"/>
      <c r="B1" s="4" t="s">
        <v>34</v>
      </c>
      <c r="C1" s="5"/>
      <c r="D1" s="6"/>
      <c r="E1" s="7" t="s">
        <v>65</v>
      </c>
      <c r="F1" s="114"/>
      <c r="G1" s="78"/>
      <c r="H1" s="78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114"/>
      <c r="AB1" s="114"/>
      <c r="AC1" s="78"/>
      <c r="AD1" s="78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75" t="s">
        <v>66</v>
      </c>
      <c r="C2" s="76"/>
      <c r="D2" s="136"/>
      <c r="E2" s="13" t="s">
        <v>13</v>
      </c>
      <c r="F2" s="14"/>
      <c r="G2" s="14"/>
      <c r="H2" s="14"/>
      <c r="I2" s="20"/>
      <c r="J2" s="15"/>
      <c r="K2" s="91"/>
      <c r="L2" s="22" t="s">
        <v>99</v>
      </c>
      <c r="M2" s="14"/>
      <c r="N2" s="14"/>
      <c r="O2" s="21"/>
      <c r="P2" s="19"/>
      <c r="Q2" s="22" t="s">
        <v>100</v>
      </c>
      <c r="R2" s="14"/>
      <c r="S2" s="14"/>
      <c r="T2" s="14"/>
      <c r="U2" s="20"/>
      <c r="V2" s="21"/>
      <c r="W2" s="19"/>
      <c r="X2" s="137" t="s">
        <v>96</v>
      </c>
      <c r="Y2" s="138"/>
      <c r="Z2" s="115"/>
      <c r="AA2" s="13" t="s">
        <v>13</v>
      </c>
      <c r="AB2" s="14"/>
      <c r="AC2" s="14"/>
      <c r="AD2" s="14"/>
      <c r="AE2" s="20"/>
      <c r="AF2" s="15"/>
      <c r="AG2" s="91"/>
      <c r="AH2" s="22" t="s">
        <v>101</v>
      </c>
      <c r="AI2" s="14"/>
      <c r="AJ2" s="14"/>
      <c r="AK2" s="21"/>
      <c r="AL2" s="19"/>
      <c r="AM2" s="22" t="s">
        <v>100</v>
      </c>
      <c r="AN2" s="14"/>
      <c r="AO2" s="14"/>
      <c r="AP2" s="14"/>
      <c r="AQ2" s="20"/>
      <c r="AR2" s="21"/>
      <c r="AS2" s="116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6"/>
      <c r="L3" s="18" t="s">
        <v>5</v>
      </c>
      <c r="M3" s="18" t="s">
        <v>6</v>
      </c>
      <c r="N3" s="18" t="s">
        <v>95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6"/>
      <c r="AH3" s="18" t="s">
        <v>5</v>
      </c>
      <c r="AI3" s="18" t="s">
        <v>6</v>
      </c>
      <c r="AJ3" s="18" t="s">
        <v>95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6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9"/>
      <c r="C4" s="29"/>
      <c r="D4" s="37"/>
      <c r="E4" s="29"/>
      <c r="F4" s="4"/>
      <c r="G4" s="29"/>
      <c r="H4" s="30"/>
      <c r="I4" s="29"/>
      <c r="J4" s="118"/>
      <c r="K4" s="39"/>
      <c r="L4" s="117"/>
      <c r="M4" s="18"/>
      <c r="N4" s="18"/>
      <c r="O4" s="18"/>
      <c r="P4" s="23"/>
      <c r="Q4" s="29"/>
      <c r="R4" s="29"/>
      <c r="S4" s="30"/>
      <c r="T4" s="29"/>
      <c r="U4" s="29"/>
      <c r="V4" s="30"/>
      <c r="W4" s="39"/>
      <c r="X4" s="29">
        <v>1990</v>
      </c>
      <c r="Y4" s="29" t="s">
        <v>56</v>
      </c>
      <c r="Z4" s="37" t="s">
        <v>52</v>
      </c>
      <c r="AA4" s="29"/>
      <c r="AB4" s="29"/>
      <c r="AC4" s="29"/>
      <c r="AD4" s="30"/>
      <c r="AE4" s="29"/>
      <c r="AF4" s="118"/>
      <c r="AG4" s="39"/>
      <c r="AH4" s="117"/>
      <c r="AI4" s="18"/>
      <c r="AJ4" s="18"/>
      <c r="AK4" s="18"/>
      <c r="AL4" s="23"/>
      <c r="AM4" s="29"/>
      <c r="AN4" s="29"/>
      <c r="AO4" s="30"/>
      <c r="AP4" s="29"/>
      <c r="AQ4" s="29"/>
      <c r="AR4" s="30"/>
      <c r="AS4" s="39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29">
        <v>1991</v>
      </c>
      <c r="C5" s="29" t="s">
        <v>55</v>
      </c>
      <c r="D5" s="45" t="s">
        <v>36</v>
      </c>
      <c r="E5" s="29">
        <v>21</v>
      </c>
      <c r="F5" s="29">
        <v>4</v>
      </c>
      <c r="G5" s="30">
        <v>23</v>
      </c>
      <c r="H5" s="29">
        <v>23</v>
      </c>
      <c r="I5" s="29">
        <v>91</v>
      </c>
      <c r="J5" s="29"/>
      <c r="K5" s="39"/>
      <c r="L5" s="117"/>
      <c r="M5" s="18"/>
      <c r="N5" s="18"/>
      <c r="O5" s="18"/>
      <c r="P5" s="23"/>
      <c r="Q5" s="29"/>
      <c r="R5" s="29"/>
      <c r="S5" s="29"/>
      <c r="T5" s="29"/>
      <c r="U5" s="31"/>
      <c r="V5" s="29"/>
      <c r="W5" s="39"/>
      <c r="X5" s="29"/>
      <c r="Y5" s="31"/>
      <c r="Z5" s="45"/>
      <c r="AA5" s="29"/>
      <c r="AB5" s="29"/>
      <c r="AC5" s="29"/>
      <c r="AD5" s="30"/>
      <c r="AE5" s="29"/>
      <c r="AF5" s="118"/>
      <c r="AG5" s="39"/>
      <c r="AH5" s="117"/>
      <c r="AI5" s="18"/>
      <c r="AJ5" s="18"/>
      <c r="AK5" s="18"/>
      <c r="AL5" s="23"/>
      <c r="AM5" s="29"/>
      <c r="AN5" s="29"/>
      <c r="AO5" s="30"/>
      <c r="AP5" s="29"/>
      <c r="AQ5" s="29"/>
      <c r="AR5" s="30"/>
      <c r="AS5" s="39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29">
        <v>1992</v>
      </c>
      <c r="C6" s="30" t="s">
        <v>58</v>
      </c>
      <c r="D6" s="45" t="s">
        <v>36</v>
      </c>
      <c r="E6" s="29">
        <v>25</v>
      </c>
      <c r="F6" s="29">
        <v>0</v>
      </c>
      <c r="G6" s="29">
        <v>7</v>
      </c>
      <c r="H6" s="29">
        <v>7</v>
      </c>
      <c r="I6" s="29">
        <v>66</v>
      </c>
      <c r="J6" s="29"/>
      <c r="K6" s="39"/>
      <c r="L6" s="117"/>
      <c r="M6" s="18"/>
      <c r="N6" s="18"/>
      <c r="O6" s="18"/>
      <c r="Q6" s="29"/>
      <c r="R6" s="29"/>
      <c r="S6" s="30"/>
      <c r="T6" s="29"/>
      <c r="U6" s="29"/>
      <c r="V6" s="30"/>
      <c r="W6" s="39"/>
      <c r="X6" s="29"/>
      <c r="Y6" s="31"/>
      <c r="Z6" s="45"/>
      <c r="AA6" s="29"/>
      <c r="AB6" s="29"/>
      <c r="AC6" s="29"/>
      <c r="AD6" s="30"/>
      <c r="AE6" s="29"/>
      <c r="AF6" s="118"/>
      <c r="AG6" s="39"/>
      <c r="AH6" s="117"/>
      <c r="AI6" s="18"/>
      <c r="AJ6" s="18"/>
      <c r="AK6" s="18"/>
      <c r="AM6" s="29"/>
      <c r="AN6" s="29"/>
      <c r="AO6" s="30"/>
      <c r="AP6" s="29"/>
      <c r="AQ6" s="29"/>
      <c r="AR6" s="30"/>
      <c r="AS6" s="39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29"/>
      <c r="C7" s="29"/>
      <c r="D7" s="37"/>
      <c r="E7" s="29"/>
      <c r="F7" s="4"/>
      <c r="G7" s="29"/>
      <c r="H7" s="30"/>
      <c r="I7" s="29"/>
      <c r="J7" s="118"/>
      <c r="K7" s="39"/>
      <c r="L7" s="117"/>
      <c r="M7" s="18"/>
      <c r="N7" s="18"/>
      <c r="O7" s="18"/>
      <c r="Q7" s="29"/>
      <c r="R7" s="29"/>
      <c r="S7" s="30"/>
      <c r="T7" s="29"/>
      <c r="U7" s="29"/>
      <c r="V7" s="30"/>
      <c r="W7" s="39"/>
      <c r="X7" s="29"/>
      <c r="Y7" s="31"/>
      <c r="Z7" s="45"/>
      <c r="AA7" s="29"/>
      <c r="AB7" s="29"/>
      <c r="AC7" s="29"/>
      <c r="AD7" s="30"/>
      <c r="AE7" s="29"/>
      <c r="AF7" s="118"/>
      <c r="AG7" s="39"/>
      <c r="AH7" s="117"/>
      <c r="AI7" s="18"/>
      <c r="AJ7" s="18"/>
      <c r="AK7" s="18"/>
      <c r="AM7" s="29"/>
      <c r="AN7" s="29"/>
      <c r="AO7" s="30"/>
      <c r="AP7" s="29"/>
      <c r="AQ7" s="29"/>
      <c r="AR7" s="30"/>
      <c r="AS7" s="39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29">
        <v>1995</v>
      </c>
      <c r="C8" s="29" t="s">
        <v>49</v>
      </c>
      <c r="D8" s="45" t="s">
        <v>36</v>
      </c>
      <c r="E8" s="29">
        <v>24</v>
      </c>
      <c r="F8" s="29">
        <v>0</v>
      </c>
      <c r="G8" s="29">
        <v>7</v>
      </c>
      <c r="H8" s="29">
        <v>40</v>
      </c>
      <c r="I8" s="29">
        <v>163</v>
      </c>
      <c r="J8" s="29"/>
      <c r="K8" s="23"/>
      <c r="L8" s="18"/>
      <c r="M8" s="18" t="s">
        <v>51</v>
      </c>
      <c r="N8" s="18"/>
      <c r="O8" s="29" t="s">
        <v>55</v>
      </c>
      <c r="Q8" s="29"/>
      <c r="R8" s="29"/>
      <c r="S8" s="29"/>
      <c r="T8" s="29"/>
      <c r="U8" s="31"/>
      <c r="V8" s="29"/>
      <c r="W8" s="39"/>
      <c r="X8" s="29"/>
      <c r="Y8" s="31"/>
      <c r="Z8" s="45"/>
      <c r="AA8" s="29"/>
      <c r="AB8" s="29"/>
      <c r="AC8" s="29"/>
      <c r="AD8" s="30"/>
      <c r="AE8" s="29"/>
      <c r="AF8" s="118"/>
      <c r="AG8" s="39"/>
      <c r="AH8" s="117"/>
      <c r="AI8" s="18"/>
      <c r="AJ8" s="18"/>
      <c r="AK8" s="18"/>
      <c r="AM8" s="29"/>
      <c r="AN8" s="29"/>
      <c r="AO8" s="30"/>
      <c r="AP8" s="29"/>
      <c r="AQ8" s="29"/>
      <c r="AR8" s="30"/>
      <c r="AS8" s="39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29">
        <v>1996</v>
      </c>
      <c r="C9" s="29" t="s">
        <v>50</v>
      </c>
      <c r="D9" s="45" t="s">
        <v>36</v>
      </c>
      <c r="E9" s="29">
        <v>26</v>
      </c>
      <c r="F9" s="29">
        <v>0</v>
      </c>
      <c r="G9" s="29">
        <v>14</v>
      </c>
      <c r="H9" s="29">
        <v>34</v>
      </c>
      <c r="I9" s="29">
        <v>122</v>
      </c>
      <c r="J9" s="29"/>
      <c r="K9" s="23"/>
      <c r="L9" s="18"/>
      <c r="M9" s="18" t="s">
        <v>104</v>
      </c>
      <c r="N9" s="18"/>
      <c r="O9" s="18"/>
      <c r="Q9" s="29"/>
      <c r="R9" s="29"/>
      <c r="S9" s="30"/>
      <c r="T9" s="29"/>
      <c r="U9" s="29"/>
      <c r="V9" s="30"/>
      <c r="W9" s="39"/>
      <c r="X9" s="29"/>
      <c r="Y9" s="31"/>
      <c r="Z9" s="45"/>
      <c r="AA9" s="29"/>
      <c r="AB9" s="29"/>
      <c r="AC9" s="29"/>
      <c r="AD9" s="30"/>
      <c r="AE9" s="29"/>
      <c r="AF9" s="118"/>
      <c r="AG9" s="39"/>
      <c r="AH9" s="117"/>
      <c r="AI9" s="18"/>
      <c r="AJ9" s="18"/>
      <c r="AK9" s="18"/>
      <c r="AM9" s="29"/>
      <c r="AN9" s="29"/>
      <c r="AO9" s="30"/>
      <c r="AP9" s="29"/>
      <c r="AQ9" s="29"/>
      <c r="AR9" s="30"/>
      <c r="AS9" s="39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29">
        <v>1997</v>
      </c>
      <c r="C10" s="30" t="s">
        <v>51</v>
      </c>
      <c r="D10" s="45" t="s">
        <v>48</v>
      </c>
      <c r="E10" s="29">
        <v>26</v>
      </c>
      <c r="F10" s="29">
        <v>1</v>
      </c>
      <c r="G10" s="29">
        <v>5</v>
      </c>
      <c r="H10" s="29">
        <v>29</v>
      </c>
      <c r="I10" s="29">
        <v>141</v>
      </c>
      <c r="J10" s="29"/>
      <c r="K10" s="39"/>
      <c r="L10" s="18"/>
      <c r="M10" s="18"/>
      <c r="N10" s="18"/>
      <c r="O10" s="18" t="s">
        <v>56</v>
      </c>
      <c r="Q10" s="29"/>
      <c r="R10" s="29"/>
      <c r="S10" s="30"/>
      <c r="T10" s="29"/>
      <c r="U10" s="29"/>
      <c r="V10" s="30"/>
      <c r="W10" s="39"/>
      <c r="X10" s="29"/>
      <c r="Y10" s="31"/>
      <c r="Z10" s="45"/>
      <c r="AA10" s="29"/>
      <c r="AB10" s="29"/>
      <c r="AC10" s="29"/>
      <c r="AD10" s="30"/>
      <c r="AE10" s="29"/>
      <c r="AF10" s="118"/>
      <c r="AG10" s="39"/>
      <c r="AH10" s="117"/>
      <c r="AI10" s="18"/>
      <c r="AJ10" s="18"/>
      <c r="AK10" s="18"/>
      <c r="AM10" s="29"/>
      <c r="AN10" s="29"/>
      <c r="AO10" s="30"/>
      <c r="AP10" s="29"/>
      <c r="AQ10" s="29"/>
      <c r="AR10" s="30"/>
      <c r="AS10" s="39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29"/>
      <c r="C11" s="29"/>
      <c r="D11" s="37"/>
      <c r="E11" s="29"/>
      <c r="F11" s="4"/>
      <c r="G11" s="29"/>
      <c r="H11" s="30"/>
      <c r="I11" s="29"/>
      <c r="J11" s="118"/>
      <c r="K11" s="39"/>
      <c r="L11" s="117"/>
      <c r="M11" s="18"/>
      <c r="N11" s="18"/>
      <c r="O11" s="18"/>
      <c r="Q11" s="29"/>
      <c r="R11" s="29"/>
      <c r="S11" s="30"/>
      <c r="T11" s="29"/>
      <c r="U11" s="29"/>
      <c r="V11" s="30"/>
      <c r="W11" s="39"/>
      <c r="X11" s="29"/>
      <c r="Y11" s="31"/>
      <c r="Z11" s="45"/>
      <c r="AA11" s="29"/>
      <c r="AB11" s="29"/>
      <c r="AC11" s="29"/>
      <c r="AD11" s="30"/>
      <c r="AE11" s="29"/>
      <c r="AF11" s="118"/>
      <c r="AG11" s="39"/>
      <c r="AH11" s="117"/>
      <c r="AI11" s="18"/>
      <c r="AJ11" s="18"/>
      <c r="AK11" s="18"/>
      <c r="AM11" s="29"/>
      <c r="AN11" s="29"/>
      <c r="AO11" s="30"/>
      <c r="AP11" s="29"/>
      <c r="AQ11" s="29"/>
      <c r="AR11" s="30"/>
      <c r="AS11" s="39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29">
        <v>1999</v>
      </c>
      <c r="C12" s="30" t="s">
        <v>49</v>
      </c>
      <c r="D12" s="45" t="s">
        <v>38</v>
      </c>
      <c r="E12" s="29"/>
      <c r="F12" s="29"/>
      <c r="G12" s="30"/>
      <c r="H12" s="29"/>
      <c r="I12" s="29"/>
      <c r="J12" s="118"/>
      <c r="K12" s="39"/>
      <c r="L12" s="117"/>
      <c r="M12" s="18"/>
      <c r="N12" s="18"/>
      <c r="O12" s="18"/>
      <c r="Q12" s="29">
        <v>14</v>
      </c>
      <c r="R12" s="29">
        <v>0</v>
      </c>
      <c r="S12" s="29">
        <v>5</v>
      </c>
      <c r="T12" s="29">
        <v>8</v>
      </c>
      <c r="U12" s="29">
        <v>69</v>
      </c>
      <c r="V12" s="29"/>
      <c r="W12" s="39"/>
      <c r="X12" s="29"/>
      <c r="Y12" s="31"/>
      <c r="Z12" s="45"/>
      <c r="AA12" s="29"/>
      <c r="AB12" s="29"/>
      <c r="AC12" s="29"/>
      <c r="AD12" s="30"/>
      <c r="AE12" s="29"/>
      <c r="AF12" s="118"/>
      <c r="AG12" s="39"/>
      <c r="AH12" s="117"/>
      <c r="AI12" s="18"/>
      <c r="AJ12" s="18"/>
      <c r="AK12" s="18"/>
      <c r="AM12" s="29"/>
      <c r="AN12" s="29"/>
      <c r="AO12" s="30"/>
      <c r="AP12" s="29"/>
      <c r="AQ12" s="29"/>
      <c r="AR12" s="30"/>
      <c r="AS12" s="39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29">
        <v>2000</v>
      </c>
      <c r="C13" s="30" t="s">
        <v>39</v>
      </c>
      <c r="D13" s="45" t="s">
        <v>38</v>
      </c>
      <c r="E13" s="29">
        <v>26</v>
      </c>
      <c r="F13" s="29">
        <v>1</v>
      </c>
      <c r="G13" s="30">
        <v>10</v>
      </c>
      <c r="H13" s="29">
        <v>29</v>
      </c>
      <c r="I13" s="29">
        <v>168</v>
      </c>
      <c r="J13" s="118">
        <v>0.71499999999999997</v>
      </c>
      <c r="K13" s="39"/>
      <c r="L13" s="117"/>
      <c r="M13" s="18"/>
      <c r="N13" s="18"/>
      <c r="O13" s="29" t="s">
        <v>55</v>
      </c>
      <c r="Q13" s="29"/>
      <c r="R13" s="29"/>
      <c r="S13" s="30"/>
      <c r="T13" s="29"/>
      <c r="U13" s="29"/>
      <c r="V13" s="30"/>
      <c r="W13" s="39"/>
      <c r="X13" s="29"/>
      <c r="Y13" s="31"/>
      <c r="Z13" s="45"/>
      <c r="AA13" s="29"/>
      <c r="AB13" s="29"/>
      <c r="AC13" s="29"/>
      <c r="AD13" s="30"/>
      <c r="AE13" s="29"/>
      <c r="AF13" s="118"/>
      <c r="AG13" s="39"/>
      <c r="AH13" s="117"/>
      <c r="AI13" s="18"/>
      <c r="AJ13" s="18"/>
      <c r="AK13" s="18"/>
      <c r="AM13" s="29"/>
      <c r="AN13" s="29"/>
      <c r="AO13" s="30"/>
      <c r="AP13" s="29"/>
      <c r="AQ13" s="29"/>
      <c r="AR13" s="30"/>
      <c r="AS13" s="39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29">
        <v>2001</v>
      </c>
      <c r="C14" s="30" t="s">
        <v>39</v>
      </c>
      <c r="D14" s="45" t="s">
        <v>38</v>
      </c>
      <c r="E14" s="29">
        <v>26</v>
      </c>
      <c r="F14" s="29">
        <v>0</v>
      </c>
      <c r="G14" s="30">
        <v>19</v>
      </c>
      <c r="H14" s="29">
        <v>24</v>
      </c>
      <c r="I14" s="29">
        <v>100</v>
      </c>
      <c r="J14" s="118">
        <v>0.56499999999999995</v>
      </c>
      <c r="K14" s="39"/>
      <c r="L14" s="117"/>
      <c r="M14" s="18"/>
      <c r="N14" s="18"/>
      <c r="O14" s="18"/>
      <c r="Q14" s="29"/>
      <c r="R14" s="29"/>
      <c r="S14" s="30"/>
      <c r="T14" s="29"/>
      <c r="U14" s="29"/>
      <c r="V14" s="30"/>
      <c r="W14" s="39"/>
      <c r="X14" s="29"/>
      <c r="Y14" s="31"/>
      <c r="Z14" s="45"/>
      <c r="AA14" s="29"/>
      <c r="AB14" s="29"/>
      <c r="AC14" s="29"/>
      <c r="AD14" s="30"/>
      <c r="AE14" s="29"/>
      <c r="AF14" s="118"/>
      <c r="AG14" s="39"/>
      <c r="AH14" s="117"/>
      <c r="AI14" s="18"/>
      <c r="AJ14" s="18"/>
      <c r="AK14" s="18"/>
      <c r="AM14" s="29"/>
      <c r="AN14" s="29"/>
      <c r="AO14" s="30"/>
      <c r="AP14" s="29"/>
      <c r="AQ14" s="29"/>
      <c r="AR14" s="30"/>
      <c r="AS14" s="39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29"/>
      <c r="C15" s="29"/>
      <c r="D15" s="37"/>
      <c r="E15" s="29"/>
      <c r="F15" s="4"/>
      <c r="G15" s="29"/>
      <c r="H15" s="30"/>
      <c r="I15" s="29"/>
      <c r="J15" s="118"/>
      <c r="K15" s="39"/>
      <c r="L15" s="117"/>
      <c r="M15" s="18"/>
      <c r="N15" s="18"/>
      <c r="O15" s="18"/>
      <c r="Q15" s="29"/>
      <c r="R15" s="29"/>
      <c r="S15" s="30"/>
      <c r="T15" s="29"/>
      <c r="U15" s="29"/>
      <c r="V15" s="30"/>
      <c r="W15" s="39"/>
      <c r="X15" s="29">
        <v>2002</v>
      </c>
      <c r="Y15" s="29" t="s">
        <v>49</v>
      </c>
      <c r="Z15" s="45" t="s">
        <v>52</v>
      </c>
      <c r="AA15" s="29">
        <v>18</v>
      </c>
      <c r="AB15" s="29">
        <v>0</v>
      </c>
      <c r="AC15" s="29">
        <v>14</v>
      </c>
      <c r="AD15" s="29">
        <v>33</v>
      </c>
      <c r="AE15" s="29">
        <v>116</v>
      </c>
      <c r="AF15" s="38">
        <v>0.65900000000000003</v>
      </c>
      <c r="AG15" s="23">
        <v>176</v>
      </c>
      <c r="AH15" s="16"/>
      <c r="AI15" s="18" t="s">
        <v>50</v>
      </c>
      <c r="AJ15" s="18" t="s">
        <v>50</v>
      </c>
      <c r="AK15" s="18" t="s">
        <v>49</v>
      </c>
      <c r="AL15" s="23"/>
      <c r="AM15" s="29">
        <v>2</v>
      </c>
      <c r="AN15" s="29">
        <v>0</v>
      </c>
      <c r="AO15" s="29">
        <v>0</v>
      </c>
      <c r="AP15" s="29">
        <v>1</v>
      </c>
      <c r="AQ15" s="29">
        <v>9</v>
      </c>
      <c r="AR15" s="135">
        <v>0.6</v>
      </c>
      <c r="AS15" s="2">
        <v>15</v>
      </c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29">
        <v>2003</v>
      </c>
      <c r="C16" s="30" t="s">
        <v>57</v>
      </c>
      <c r="D16" s="45" t="s">
        <v>54</v>
      </c>
      <c r="E16" s="29">
        <v>22</v>
      </c>
      <c r="F16" s="29">
        <v>2</v>
      </c>
      <c r="G16" s="30">
        <v>7</v>
      </c>
      <c r="H16" s="29">
        <v>18</v>
      </c>
      <c r="I16" s="29">
        <v>92</v>
      </c>
      <c r="J16" s="118">
        <v>0.56399999999999995</v>
      </c>
      <c r="K16" s="39"/>
      <c r="L16" s="117"/>
      <c r="M16" s="18"/>
      <c r="N16" s="18"/>
      <c r="O16" s="18"/>
      <c r="Q16" s="29">
        <v>2</v>
      </c>
      <c r="R16" s="29">
        <v>0</v>
      </c>
      <c r="S16" s="29">
        <v>3</v>
      </c>
      <c r="T16" s="29">
        <v>0</v>
      </c>
      <c r="U16" s="29">
        <v>9</v>
      </c>
      <c r="V16" s="118">
        <v>0.52900000000000003</v>
      </c>
      <c r="W16" s="39">
        <v>17</v>
      </c>
      <c r="X16" s="29"/>
      <c r="Y16" s="31"/>
      <c r="Z16" s="45"/>
      <c r="AA16" s="29"/>
      <c r="AB16" s="29"/>
      <c r="AC16" s="29"/>
      <c r="AD16" s="30"/>
      <c r="AE16" s="29"/>
      <c r="AF16" s="118"/>
      <c r="AG16" s="39"/>
      <c r="AH16" s="117"/>
      <c r="AI16" s="18"/>
      <c r="AJ16" s="18"/>
      <c r="AK16" s="18"/>
      <c r="AM16" s="29"/>
      <c r="AN16" s="29"/>
      <c r="AO16" s="30"/>
      <c r="AP16" s="29"/>
      <c r="AQ16" s="29"/>
      <c r="AR16" s="30"/>
      <c r="AS16" s="39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29"/>
      <c r="C17" s="29"/>
      <c r="D17" s="37"/>
      <c r="E17" s="29"/>
      <c r="F17" s="4"/>
      <c r="G17" s="29"/>
      <c r="H17" s="30"/>
      <c r="I17" s="29"/>
      <c r="J17" s="118"/>
      <c r="K17" s="39"/>
      <c r="L17" s="117"/>
      <c r="M17" s="18"/>
      <c r="N17" s="18"/>
      <c r="O17" s="18"/>
      <c r="Q17" s="29"/>
      <c r="R17" s="29"/>
      <c r="S17" s="30"/>
      <c r="T17" s="29"/>
      <c r="U17" s="29"/>
      <c r="V17" s="30"/>
      <c r="W17" s="39"/>
      <c r="X17" s="29">
        <v>2004</v>
      </c>
      <c r="Y17" s="29" t="s">
        <v>55</v>
      </c>
      <c r="Z17" s="45" t="s">
        <v>52</v>
      </c>
      <c r="AA17" s="29">
        <v>17</v>
      </c>
      <c r="AB17" s="29">
        <v>0</v>
      </c>
      <c r="AC17" s="29">
        <v>7</v>
      </c>
      <c r="AD17" s="29">
        <v>33</v>
      </c>
      <c r="AE17" s="29">
        <v>103</v>
      </c>
      <c r="AF17" s="38">
        <v>0.74629999999999996</v>
      </c>
      <c r="AG17" s="23">
        <v>138</v>
      </c>
      <c r="AH17" s="16"/>
      <c r="AI17" s="18" t="s">
        <v>51</v>
      </c>
      <c r="AJ17" s="16"/>
      <c r="AK17" s="29" t="s">
        <v>39</v>
      </c>
      <c r="AL17" s="23"/>
      <c r="AM17" s="29">
        <v>5</v>
      </c>
      <c r="AN17" s="29">
        <v>0</v>
      </c>
      <c r="AO17" s="29">
        <v>2</v>
      </c>
      <c r="AP17" s="29">
        <v>3</v>
      </c>
      <c r="AQ17" s="29">
        <v>21</v>
      </c>
      <c r="AR17" s="135">
        <v>0.55259999999999998</v>
      </c>
      <c r="AS17" s="2">
        <v>38</v>
      </c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29">
        <v>2005</v>
      </c>
      <c r="C18" s="30" t="s">
        <v>37</v>
      </c>
      <c r="D18" s="45" t="s">
        <v>54</v>
      </c>
      <c r="E18" s="29">
        <v>20</v>
      </c>
      <c r="F18" s="29">
        <v>0</v>
      </c>
      <c r="G18" s="30">
        <v>12</v>
      </c>
      <c r="H18" s="29">
        <v>6</v>
      </c>
      <c r="I18" s="29">
        <v>90</v>
      </c>
      <c r="J18" s="118">
        <v>0.58799999999999997</v>
      </c>
      <c r="K18" s="39"/>
      <c r="L18" s="117"/>
      <c r="M18" s="18"/>
      <c r="N18" s="18"/>
      <c r="O18" s="18"/>
      <c r="Q18" s="29">
        <v>5</v>
      </c>
      <c r="R18" s="29">
        <v>0</v>
      </c>
      <c r="S18" s="29">
        <v>2</v>
      </c>
      <c r="T18" s="29">
        <v>4</v>
      </c>
      <c r="U18" s="29">
        <v>22</v>
      </c>
      <c r="V18" s="118">
        <v>0.61099999999999999</v>
      </c>
      <c r="W18" s="39">
        <v>36</v>
      </c>
      <c r="X18" s="29"/>
      <c r="Y18" s="31"/>
      <c r="Z18" s="45"/>
      <c r="AA18" s="29"/>
      <c r="AB18" s="29"/>
      <c r="AC18" s="29"/>
      <c r="AD18" s="30"/>
      <c r="AE18" s="29"/>
      <c r="AF18" s="118"/>
      <c r="AG18" s="39"/>
      <c r="AH18" s="117"/>
      <c r="AI18" s="18"/>
      <c r="AJ18" s="18"/>
      <c r="AK18" s="18"/>
      <c r="AM18" s="4"/>
      <c r="AN18" s="29"/>
      <c r="AO18" s="30"/>
      <c r="AP18" s="29"/>
      <c r="AQ18" s="29"/>
      <c r="AR18" s="30"/>
      <c r="AS18" s="39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29"/>
      <c r="C19" s="29"/>
      <c r="D19" s="37"/>
      <c r="E19" s="29"/>
      <c r="F19" s="4"/>
      <c r="G19" s="29"/>
      <c r="H19" s="30"/>
      <c r="I19" s="29"/>
      <c r="J19" s="118"/>
      <c r="K19" s="39"/>
      <c r="L19" s="117"/>
      <c r="M19" s="18"/>
      <c r="N19" s="18"/>
      <c r="O19" s="18"/>
      <c r="Q19" s="29"/>
      <c r="R19" s="29"/>
      <c r="S19" s="30"/>
      <c r="T19" s="29"/>
      <c r="U19" s="29"/>
      <c r="V19" s="30"/>
      <c r="W19" s="39"/>
      <c r="X19" s="29"/>
      <c r="Y19" s="31"/>
      <c r="Z19" s="45"/>
      <c r="AA19" s="29"/>
      <c r="AB19" s="29"/>
      <c r="AC19" s="29"/>
      <c r="AD19" s="30"/>
      <c r="AE19" s="29"/>
      <c r="AF19" s="118"/>
      <c r="AG19" s="39"/>
      <c r="AH19" s="117"/>
      <c r="AI19" s="18"/>
      <c r="AJ19" s="18"/>
      <c r="AK19" s="18"/>
      <c r="AM19" s="4"/>
      <c r="AN19" s="29"/>
      <c r="AO19" s="30"/>
      <c r="AP19" s="29"/>
      <c r="AQ19" s="29"/>
      <c r="AR19" s="30"/>
      <c r="AS19" s="39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29"/>
      <c r="C20" s="29"/>
      <c r="D20" s="37"/>
      <c r="E20" s="29"/>
      <c r="F20" s="4"/>
      <c r="G20" s="29"/>
      <c r="H20" s="30"/>
      <c r="I20" s="29"/>
      <c r="J20" s="118"/>
      <c r="K20" s="39"/>
      <c r="L20" s="117"/>
      <c r="M20" s="18"/>
      <c r="N20" s="18"/>
      <c r="O20" s="18"/>
      <c r="Q20" s="29"/>
      <c r="R20" s="29"/>
      <c r="S20" s="30"/>
      <c r="T20" s="29"/>
      <c r="U20" s="29"/>
      <c r="V20" s="30"/>
      <c r="W20" s="39"/>
      <c r="X20" s="29">
        <v>2007</v>
      </c>
      <c r="Y20" s="29" t="s">
        <v>55</v>
      </c>
      <c r="Z20" s="45" t="s">
        <v>36</v>
      </c>
      <c r="AA20" s="29">
        <v>15</v>
      </c>
      <c r="AB20" s="29">
        <v>0</v>
      </c>
      <c r="AC20" s="29">
        <v>23</v>
      </c>
      <c r="AD20" s="29">
        <v>11</v>
      </c>
      <c r="AE20" s="29">
        <v>83</v>
      </c>
      <c r="AF20" s="38">
        <v>0.66930000000000001</v>
      </c>
      <c r="AG20" s="23">
        <v>124</v>
      </c>
      <c r="AH20" s="16"/>
      <c r="AI20" s="16"/>
      <c r="AJ20" s="16"/>
      <c r="AK20" s="18"/>
      <c r="AL20" s="23"/>
      <c r="AM20" s="29">
        <v>3</v>
      </c>
      <c r="AN20" s="29">
        <v>0</v>
      </c>
      <c r="AO20" s="29">
        <v>1</v>
      </c>
      <c r="AP20" s="29">
        <v>0</v>
      </c>
      <c r="AQ20" s="29">
        <v>14</v>
      </c>
      <c r="AR20" s="135">
        <v>0.42420000000000002</v>
      </c>
      <c r="AS20" s="2">
        <v>33</v>
      </c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x14ac:dyDescent="0.25">
      <c r="A21" s="47"/>
      <c r="B21" s="29"/>
      <c r="C21" s="29"/>
      <c r="D21" s="37"/>
      <c r="E21" s="29"/>
      <c r="F21" s="4"/>
      <c r="G21" s="29"/>
      <c r="H21" s="30"/>
      <c r="I21" s="29"/>
      <c r="J21" s="118"/>
      <c r="K21" s="39"/>
      <c r="L21" s="117"/>
      <c r="M21" s="18"/>
      <c r="N21" s="18"/>
      <c r="O21" s="18"/>
      <c r="Q21" s="29"/>
      <c r="R21" s="29"/>
      <c r="S21" s="30"/>
      <c r="T21" s="29"/>
      <c r="U21" s="29"/>
      <c r="V21" s="30"/>
      <c r="W21" s="39"/>
      <c r="X21" s="29">
        <v>2008</v>
      </c>
      <c r="Y21" s="29" t="s">
        <v>39</v>
      </c>
      <c r="Z21" s="45" t="s">
        <v>36</v>
      </c>
      <c r="AA21" s="29">
        <v>6</v>
      </c>
      <c r="AB21" s="29">
        <v>0</v>
      </c>
      <c r="AC21" s="29">
        <v>2</v>
      </c>
      <c r="AD21" s="29">
        <v>10</v>
      </c>
      <c r="AE21" s="29">
        <v>29</v>
      </c>
      <c r="AF21" s="38">
        <v>0.69040000000000001</v>
      </c>
      <c r="AG21" s="23">
        <v>42</v>
      </c>
      <c r="AH21" s="16"/>
      <c r="AI21" s="16"/>
      <c r="AJ21" s="16"/>
      <c r="AK21" s="18"/>
      <c r="AL21" s="23"/>
      <c r="AM21" s="29">
        <v>1</v>
      </c>
      <c r="AN21" s="29">
        <v>0</v>
      </c>
      <c r="AO21" s="29">
        <v>1</v>
      </c>
      <c r="AP21" s="29">
        <v>0</v>
      </c>
      <c r="AQ21" s="29">
        <v>7</v>
      </c>
      <c r="AR21" s="135">
        <v>0.875</v>
      </c>
      <c r="AS21" s="2">
        <v>8</v>
      </c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x14ac:dyDescent="0.25">
      <c r="A22" s="47"/>
      <c r="B22" s="29"/>
      <c r="C22" s="29"/>
      <c r="D22" s="37"/>
      <c r="E22" s="29"/>
      <c r="F22" s="4"/>
      <c r="G22" s="29"/>
      <c r="H22" s="30"/>
      <c r="I22" s="29"/>
      <c r="J22" s="118"/>
      <c r="K22" s="39"/>
      <c r="L22" s="117"/>
      <c r="M22" s="18"/>
      <c r="N22" s="18"/>
      <c r="O22" s="18"/>
      <c r="Q22" s="29"/>
      <c r="R22" s="29"/>
      <c r="S22" s="30"/>
      <c r="T22" s="29"/>
      <c r="U22" s="29"/>
      <c r="V22" s="30"/>
      <c r="W22" s="39"/>
      <c r="X22" s="29">
        <v>2009</v>
      </c>
      <c r="Y22" s="29" t="s">
        <v>51</v>
      </c>
      <c r="Z22" s="45" t="s">
        <v>36</v>
      </c>
      <c r="AA22" s="29">
        <v>4</v>
      </c>
      <c r="AB22" s="29">
        <v>0</v>
      </c>
      <c r="AC22" s="29">
        <v>7</v>
      </c>
      <c r="AD22" s="29">
        <v>2</v>
      </c>
      <c r="AE22" s="29">
        <v>20</v>
      </c>
      <c r="AF22" s="38">
        <v>0.52629999999999999</v>
      </c>
      <c r="AG22" s="23">
        <v>38</v>
      </c>
      <c r="AH22" s="16"/>
      <c r="AI22" s="16"/>
      <c r="AJ22" s="16"/>
      <c r="AK22" s="18"/>
      <c r="AL22" s="23"/>
      <c r="AM22" s="29"/>
      <c r="AN22" s="29"/>
      <c r="AO22" s="29"/>
      <c r="AP22" s="29"/>
      <c r="AQ22" s="29"/>
      <c r="AR22" s="135"/>
      <c r="AS22" s="2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x14ac:dyDescent="0.25">
      <c r="A23" s="47"/>
      <c r="B23" s="29"/>
      <c r="C23" s="29"/>
      <c r="D23" s="37"/>
      <c r="E23" s="29"/>
      <c r="F23" s="4"/>
      <c r="G23" s="29"/>
      <c r="H23" s="30"/>
      <c r="I23" s="29"/>
      <c r="J23" s="118"/>
      <c r="K23" s="39"/>
      <c r="L23" s="117"/>
      <c r="M23" s="18"/>
      <c r="N23" s="18"/>
      <c r="O23" s="18"/>
      <c r="Q23" s="29"/>
      <c r="R23" s="29"/>
      <c r="S23" s="30"/>
      <c r="T23" s="29"/>
      <c r="U23" s="29"/>
      <c r="V23" s="30"/>
      <c r="W23" s="39"/>
      <c r="X23" s="29">
        <v>2010</v>
      </c>
      <c r="Y23" s="29" t="s">
        <v>56</v>
      </c>
      <c r="Z23" s="45" t="s">
        <v>36</v>
      </c>
      <c r="AA23" s="29">
        <v>6</v>
      </c>
      <c r="AB23" s="29">
        <v>0</v>
      </c>
      <c r="AC23" s="29">
        <v>6</v>
      </c>
      <c r="AD23" s="29">
        <v>2</v>
      </c>
      <c r="AE23" s="29">
        <v>29</v>
      </c>
      <c r="AF23" s="38">
        <v>0.63039999999999996</v>
      </c>
      <c r="AG23" s="23">
        <v>46</v>
      </c>
      <c r="AH23" s="16"/>
      <c r="AI23" s="16"/>
      <c r="AJ23" s="16"/>
      <c r="AK23" s="18"/>
      <c r="AL23" s="23"/>
      <c r="AM23" s="29"/>
      <c r="AN23" s="29"/>
      <c r="AO23" s="29"/>
      <c r="AP23" s="29"/>
      <c r="AQ23" s="29"/>
      <c r="AR23" s="135"/>
      <c r="AS23" s="2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81" t="s">
        <v>98</v>
      </c>
      <c r="C24" s="85"/>
      <c r="D24" s="84"/>
      <c r="E24" s="83">
        <f>SUM(E4:E23)</f>
        <v>216</v>
      </c>
      <c r="F24" s="83">
        <f>SUM(F4:F23)</f>
        <v>8</v>
      </c>
      <c r="G24" s="83">
        <f>SUM(G4:G23)</f>
        <v>104</v>
      </c>
      <c r="H24" s="83">
        <f>SUM(H4:H23)</f>
        <v>210</v>
      </c>
      <c r="I24" s="83">
        <f>SUM(I4:I23)</f>
        <v>1033</v>
      </c>
      <c r="J24" s="122"/>
      <c r="K24" s="91">
        <f>SUM(K4:K23)</f>
        <v>0</v>
      </c>
      <c r="L24" s="22"/>
      <c r="M24" s="20"/>
      <c r="N24" s="123"/>
      <c r="O24" s="124"/>
      <c r="P24" s="23"/>
      <c r="Q24" s="83">
        <f>SUM(Q4:Q23)</f>
        <v>21</v>
      </c>
      <c r="R24" s="83">
        <f>SUM(R4:R23)</f>
        <v>0</v>
      </c>
      <c r="S24" s="83">
        <f>SUM(S4:S23)</f>
        <v>10</v>
      </c>
      <c r="T24" s="83">
        <f>SUM(T4:T23)</f>
        <v>12</v>
      </c>
      <c r="U24" s="83">
        <f>SUM(U4:U23)</f>
        <v>100</v>
      </c>
      <c r="V24" s="44"/>
      <c r="W24" s="91">
        <f>SUM(W4:W23)</f>
        <v>53</v>
      </c>
      <c r="X24" s="16" t="s">
        <v>98</v>
      </c>
      <c r="Y24" s="17"/>
      <c r="Z24" s="15"/>
      <c r="AA24" s="83">
        <f>SUM(AA4:AA23)</f>
        <v>66</v>
      </c>
      <c r="AB24" s="83">
        <f>SUM(AB4:AB23)</f>
        <v>0</v>
      </c>
      <c r="AC24" s="83">
        <f>SUM(AC4:AC23)</f>
        <v>59</v>
      </c>
      <c r="AD24" s="83">
        <f>SUM(AD4:AD23)</f>
        <v>91</v>
      </c>
      <c r="AE24" s="83">
        <f>SUM(AE4:AE23)</f>
        <v>380</v>
      </c>
      <c r="AF24" s="122">
        <f>PRODUCT(AE24/AG24)</f>
        <v>0.67375886524822692</v>
      </c>
      <c r="AG24" s="91">
        <f>SUM(AG4:AG23)</f>
        <v>564</v>
      </c>
      <c r="AH24" s="22"/>
      <c r="AI24" s="20"/>
      <c r="AJ24" s="123"/>
      <c r="AK24" s="124"/>
      <c r="AL24" s="23"/>
      <c r="AM24" s="83">
        <f>SUM(AM4:AM23)</f>
        <v>11</v>
      </c>
      <c r="AN24" s="83">
        <f>SUM(AN4:AN23)</f>
        <v>0</v>
      </c>
      <c r="AO24" s="83">
        <f>SUM(AO4:AO23)</f>
        <v>4</v>
      </c>
      <c r="AP24" s="83">
        <f>SUM(AP4:AP23)</f>
        <v>4</v>
      </c>
      <c r="AQ24" s="83">
        <f>SUM(AQ4:AQ23)</f>
        <v>51</v>
      </c>
      <c r="AR24" s="122">
        <f>PRODUCT(AQ24/AS24)</f>
        <v>0.54255319148936165</v>
      </c>
      <c r="AS24" s="116">
        <f>SUM(AS4:AS23)</f>
        <v>94</v>
      </c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8"/>
      <c r="K25" s="39"/>
      <c r="L25" s="23"/>
      <c r="M25" s="23"/>
      <c r="N25" s="23"/>
      <c r="O25" s="23"/>
      <c r="P25" s="47"/>
      <c r="Q25" s="47"/>
      <c r="R25" s="50"/>
      <c r="S25" s="47"/>
      <c r="T25" s="47"/>
      <c r="U25" s="23"/>
      <c r="V25" s="23"/>
      <c r="W25" s="39"/>
      <c r="X25" s="47"/>
      <c r="Y25" s="47"/>
      <c r="Z25" s="47"/>
      <c r="AA25" s="47"/>
      <c r="AB25" s="47"/>
      <c r="AC25" s="47"/>
      <c r="AD25" s="47"/>
      <c r="AE25" s="47"/>
      <c r="AF25" s="48"/>
      <c r="AG25" s="39"/>
      <c r="AH25" s="23"/>
      <c r="AI25" s="23"/>
      <c r="AJ25" s="23"/>
      <c r="AK25" s="23"/>
      <c r="AL25" s="47"/>
      <c r="AM25" s="47"/>
      <c r="AN25" s="50"/>
      <c r="AO25" s="47"/>
      <c r="AP25" s="47"/>
      <c r="AQ25" s="23"/>
      <c r="AR25" s="23"/>
      <c r="AS25" s="39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x14ac:dyDescent="0.25">
      <c r="A26" s="47"/>
      <c r="B26" s="127" t="s">
        <v>97</v>
      </c>
      <c r="C26" s="128"/>
      <c r="D26" s="129"/>
      <c r="E26" s="15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18" t="s">
        <v>22</v>
      </c>
      <c r="K26" s="23"/>
      <c r="L26" s="18" t="s">
        <v>27</v>
      </c>
      <c r="M26" s="18" t="s">
        <v>28</v>
      </c>
      <c r="N26" s="18" t="s">
        <v>102</v>
      </c>
      <c r="O26" s="18" t="s">
        <v>103</v>
      </c>
      <c r="Q26" s="50"/>
      <c r="R26" s="50" t="s">
        <v>59</v>
      </c>
      <c r="S26" s="50"/>
      <c r="T26" s="47" t="s">
        <v>64</v>
      </c>
      <c r="U26" s="23"/>
      <c r="V26" s="39"/>
      <c r="W26" s="39"/>
      <c r="X26" s="126"/>
      <c r="Y26" s="126"/>
      <c r="Z26" s="126"/>
      <c r="AA26" s="126"/>
      <c r="AB26" s="126"/>
      <c r="AC26" s="47"/>
      <c r="AD26" s="47"/>
      <c r="AE26" s="47"/>
      <c r="AF26" s="47"/>
      <c r="AG26" s="47"/>
      <c r="AH26" s="47"/>
      <c r="AI26" s="47"/>
      <c r="AJ26" s="47"/>
      <c r="AK26" s="47"/>
      <c r="AM26" s="39"/>
      <c r="AN26" s="126"/>
      <c r="AO26" s="126"/>
      <c r="AP26" s="126"/>
      <c r="AQ26" s="126"/>
      <c r="AR26" s="126"/>
      <c r="AS26" s="126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x14ac:dyDescent="0.25">
      <c r="A27" s="47"/>
      <c r="B27" s="52" t="s">
        <v>12</v>
      </c>
      <c r="C27" s="12"/>
      <c r="D27" s="54"/>
      <c r="E27" s="130">
        <v>115</v>
      </c>
      <c r="F27" s="130">
        <v>1</v>
      </c>
      <c r="G27" s="130">
        <v>33</v>
      </c>
      <c r="H27" s="130">
        <v>39</v>
      </c>
      <c r="I27" s="130">
        <v>321</v>
      </c>
      <c r="J27" s="139">
        <v>0.41299999999999998</v>
      </c>
      <c r="K27" s="47">
        <f>PRODUCT(I27/J27)</f>
        <v>777.23970944309929</v>
      </c>
      <c r="L27" s="131">
        <f>PRODUCT((F27+G27)/E27)</f>
        <v>0.29565217391304349</v>
      </c>
      <c r="M27" s="131">
        <f>PRODUCT(H27/E27)</f>
        <v>0.33913043478260868</v>
      </c>
      <c r="N27" s="131">
        <f>PRODUCT((F27+G27+H27)/E27)</f>
        <v>0.63478260869565217</v>
      </c>
      <c r="O27" s="131">
        <f>PRODUCT(I27/E27)</f>
        <v>2.7913043478260868</v>
      </c>
      <c r="Q27" s="50"/>
      <c r="R27" s="50"/>
      <c r="S27" s="50"/>
      <c r="T27" s="47" t="s">
        <v>62</v>
      </c>
      <c r="U27" s="47"/>
      <c r="V27" s="47"/>
      <c r="W27" s="47"/>
      <c r="X27" s="50"/>
      <c r="Y27" s="50"/>
      <c r="Z27" s="50"/>
      <c r="AA27" s="50"/>
      <c r="AB27" s="50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50"/>
      <c r="AO27" s="50"/>
      <c r="AP27" s="50"/>
      <c r="AQ27" s="50"/>
      <c r="AR27" s="50"/>
      <c r="AS27" s="50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x14ac:dyDescent="0.25">
      <c r="A28" s="47"/>
      <c r="B28" s="119" t="s">
        <v>66</v>
      </c>
      <c r="C28" s="120"/>
      <c r="D28" s="121"/>
      <c r="E28" s="130">
        <f>PRODUCT(E24+Q24)</f>
        <v>237</v>
      </c>
      <c r="F28" s="130">
        <f>PRODUCT(F24+R24)</f>
        <v>8</v>
      </c>
      <c r="G28" s="130">
        <f>PRODUCT(G24+S24)</f>
        <v>114</v>
      </c>
      <c r="H28" s="130">
        <f>PRODUCT(H24+T24)</f>
        <v>222</v>
      </c>
      <c r="I28" s="130">
        <f>PRODUCT(I24+U24)</f>
        <v>1133</v>
      </c>
      <c r="J28" s="139"/>
      <c r="K28" s="47">
        <f>PRODUCT(K24+W24)</f>
        <v>53</v>
      </c>
      <c r="L28" s="131">
        <f>PRODUCT((F28+G28)/E28)</f>
        <v>0.51476793248945152</v>
      </c>
      <c r="M28" s="131">
        <f>PRODUCT(H28/E28)</f>
        <v>0.93670886075949367</v>
      </c>
      <c r="N28" s="131">
        <f>PRODUCT((F28+G28+H28)/E28)</f>
        <v>1.4514767932489452</v>
      </c>
      <c r="O28" s="131">
        <f>PRODUCT(I28/E28)</f>
        <v>4.7805907172995781</v>
      </c>
      <c r="Q28" s="50"/>
      <c r="R28" s="50"/>
      <c r="S28" s="50"/>
      <c r="T28" s="47" t="s">
        <v>63</v>
      </c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x14ac:dyDescent="0.25">
      <c r="A29" s="47"/>
      <c r="B29" s="26" t="s">
        <v>96</v>
      </c>
      <c r="C29" s="125"/>
      <c r="D29" s="27"/>
      <c r="E29" s="130">
        <f>PRODUCT(AA24+AM24)</f>
        <v>77</v>
      </c>
      <c r="F29" s="130">
        <f>PRODUCT(AB24+AN24)</f>
        <v>0</v>
      </c>
      <c r="G29" s="130">
        <f>PRODUCT(AC24+AO24)</f>
        <v>63</v>
      </c>
      <c r="H29" s="130">
        <f>PRODUCT(AD24+AP24)</f>
        <v>95</v>
      </c>
      <c r="I29" s="130">
        <f>PRODUCT(AE24+AQ24)</f>
        <v>431</v>
      </c>
      <c r="J29" s="139">
        <f>PRODUCT(I29/K29)</f>
        <v>0.65501519756838911</v>
      </c>
      <c r="K29" s="23">
        <f>PRODUCT(AG24+AS24)</f>
        <v>658</v>
      </c>
      <c r="L29" s="131">
        <f>PRODUCT((F29+G29)/E29)</f>
        <v>0.81818181818181823</v>
      </c>
      <c r="M29" s="131">
        <f>PRODUCT(H29/E29)</f>
        <v>1.2337662337662338</v>
      </c>
      <c r="N29" s="131">
        <f>PRODUCT((F29+G29+H29)/E29)</f>
        <v>2.051948051948052</v>
      </c>
      <c r="O29" s="131">
        <f>PRODUCT(I29/E29)</f>
        <v>5.5974025974025974</v>
      </c>
      <c r="Q29" s="50"/>
      <c r="R29" s="50"/>
      <c r="S29" s="47"/>
      <c r="T29" s="47" t="s">
        <v>60</v>
      </c>
      <c r="U29" s="23"/>
      <c r="V29" s="23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23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x14ac:dyDescent="0.25">
      <c r="A30" s="47"/>
      <c r="B30" s="132" t="s">
        <v>98</v>
      </c>
      <c r="C30" s="133"/>
      <c r="D30" s="134"/>
      <c r="E30" s="130">
        <f>SUM(E27:E29)</f>
        <v>429</v>
      </c>
      <c r="F30" s="130">
        <f t="shared" ref="F30:I30" si="0">SUM(F27:F29)</f>
        <v>9</v>
      </c>
      <c r="G30" s="130">
        <f t="shared" si="0"/>
        <v>210</v>
      </c>
      <c r="H30" s="130">
        <f t="shared" si="0"/>
        <v>356</v>
      </c>
      <c r="I30" s="130">
        <f t="shared" si="0"/>
        <v>1885</v>
      </c>
      <c r="J30" s="139"/>
      <c r="K30" s="47">
        <f>SUM(K27:K29)</f>
        <v>1488.2397094430994</v>
      </c>
      <c r="L30" s="131">
        <f>PRODUCT((F30+G30)/E30)</f>
        <v>0.51048951048951052</v>
      </c>
      <c r="M30" s="131">
        <f>PRODUCT(H30/E30)</f>
        <v>0.82983682983682983</v>
      </c>
      <c r="N30" s="131">
        <f>PRODUCT((F30+G30+H30)/E30)</f>
        <v>1.3403263403263403</v>
      </c>
      <c r="O30" s="131">
        <f>PRODUCT(I30/E30)</f>
        <v>4.3939393939393936</v>
      </c>
      <c r="Q30" s="23"/>
      <c r="R30" s="23"/>
      <c r="S30" s="23"/>
      <c r="T30" s="47" t="s">
        <v>61</v>
      </c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23"/>
      <c r="F31" s="23"/>
      <c r="G31" s="23"/>
      <c r="H31" s="23"/>
      <c r="I31" s="23"/>
      <c r="J31" s="47"/>
      <c r="K31" s="47"/>
      <c r="L31" s="23"/>
      <c r="M31" s="23"/>
      <c r="N31" s="23"/>
      <c r="O31" s="23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J84" s="47"/>
      <c r="K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J85" s="47"/>
      <c r="K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J86" s="47"/>
      <c r="K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J87" s="47"/>
      <c r="K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J88" s="47"/>
      <c r="K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J89" s="47"/>
      <c r="K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J90" s="47"/>
      <c r="K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J91" s="47"/>
      <c r="K91" s="47"/>
      <c r="L91"/>
      <c r="M91"/>
      <c r="N91"/>
      <c r="O91"/>
      <c r="P91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3"/>
      <c r="R103" s="23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23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3"/>
      <c r="R104" s="23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23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3"/>
      <c r="R105" s="23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23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3"/>
      <c r="R106" s="23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23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3"/>
      <c r="R107" s="23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3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3"/>
      <c r="R108" s="23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23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3"/>
      <c r="R109" s="23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23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3"/>
      <c r="R110" s="23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23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3"/>
      <c r="R111" s="23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23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3"/>
      <c r="R112" s="23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23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3"/>
      <c r="R113" s="23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23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3"/>
      <c r="R114" s="23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23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3"/>
      <c r="R115" s="23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23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3"/>
      <c r="R116" s="23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23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3"/>
      <c r="R117" s="23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23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3"/>
      <c r="R118" s="23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23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3"/>
      <c r="R119" s="23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23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3"/>
      <c r="R120" s="23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23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3"/>
      <c r="R121" s="23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23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3"/>
      <c r="R122" s="23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23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3"/>
      <c r="R123" s="23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23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3"/>
      <c r="R124" s="23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23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3"/>
      <c r="R125" s="23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23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3"/>
      <c r="R126" s="23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23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3"/>
      <c r="R127" s="23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23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3"/>
      <c r="R128" s="23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23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3"/>
      <c r="R129" s="23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23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3"/>
      <c r="R130" s="23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23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3"/>
      <c r="R131" s="23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3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3"/>
      <c r="R132" s="23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23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3"/>
      <c r="R133" s="23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23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3"/>
      <c r="R134" s="23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23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3"/>
      <c r="R135" s="23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23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3"/>
      <c r="R136" s="23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23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3"/>
      <c r="R137" s="23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23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3"/>
      <c r="R138" s="23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23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3"/>
      <c r="R139" s="23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23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3"/>
      <c r="R140" s="23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23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3"/>
      <c r="R141" s="23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23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3"/>
      <c r="R142" s="23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23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3"/>
      <c r="R143" s="23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23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3"/>
      <c r="R144" s="23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23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3"/>
      <c r="R145" s="23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23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3"/>
      <c r="R146" s="23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23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3"/>
      <c r="R147" s="23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23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3"/>
      <c r="R148" s="23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23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3"/>
      <c r="R149" s="23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23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3"/>
      <c r="R150" s="23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23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3"/>
      <c r="R151" s="23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23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3"/>
      <c r="R152" s="23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23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3"/>
      <c r="R153" s="23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23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3"/>
      <c r="R154" s="23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23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3"/>
      <c r="R155" s="23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23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3"/>
      <c r="R156" s="23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23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3"/>
      <c r="R157" s="23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23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3"/>
      <c r="R158" s="23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23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3"/>
      <c r="R159" s="23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23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3"/>
      <c r="R160" s="23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23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3"/>
      <c r="R161" s="23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23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3"/>
      <c r="R162" s="23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23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3"/>
      <c r="R163" s="23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23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3"/>
      <c r="R164" s="23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23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3"/>
      <c r="R165" s="23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23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3"/>
      <c r="R166" s="23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23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3"/>
      <c r="R167" s="23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23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3"/>
      <c r="R168" s="23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23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3"/>
      <c r="R169" s="23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23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3"/>
      <c r="R170" s="23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23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3"/>
      <c r="R171" s="23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23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3"/>
      <c r="R172" s="23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23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3"/>
      <c r="R173" s="23"/>
      <c r="S173" s="23"/>
      <c r="T173" s="88"/>
      <c r="U173" s="23"/>
      <c r="V173" s="23"/>
      <c r="AC173" s="47"/>
      <c r="AD173" s="47"/>
      <c r="AH173" s="47"/>
      <c r="AI173" s="47"/>
      <c r="AJ173" s="47"/>
      <c r="AK173" s="47"/>
      <c r="AL173" s="23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3"/>
      <c r="R174" s="23"/>
      <c r="S174" s="23"/>
      <c r="T174" s="88"/>
      <c r="U174" s="23"/>
      <c r="V174" s="23"/>
      <c r="AC174" s="47"/>
      <c r="AD174" s="47"/>
      <c r="AH174" s="47"/>
      <c r="AI174" s="47"/>
      <c r="AJ174" s="47"/>
      <c r="AK174" s="47"/>
      <c r="AL174" s="23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3"/>
      <c r="R175" s="23"/>
      <c r="S175" s="23"/>
      <c r="T175" s="23"/>
      <c r="U175" s="23"/>
      <c r="V175" s="23"/>
      <c r="AC175" s="47"/>
      <c r="AD175" s="47"/>
      <c r="AH175" s="47"/>
      <c r="AI175" s="47"/>
      <c r="AJ175" s="47"/>
      <c r="AK175" s="47"/>
      <c r="AL175" s="23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3"/>
      <c r="R176" s="23"/>
      <c r="S176" s="23"/>
      <c r="T176" s="23"/>
      <c r="U176" s="23"/>
      <c r="V176" s="23"/>
      <c r="AC176" s="47"/>
      <c r="AD176" s="47"/>
      <c r="AH176" s="47"/>
      <c r="AI176" s="47"/>
      <c r="AJ176" s="47"/>
      <c r="AK176" s="47"/>
      <c r="AL176" s="23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3"/>
      <c r="R177" s="23"/>
      <c r="S177" s="23"/>
      <c r="T177" s="23"/>
      <c r="U177" s="23"/>
      <c r="V177" s="23"/>
      <c r="AC177" s="47"/>
      <c r="AD177" s="47"/>
      <c r="AH177" s="47"/>
      <c r="AI177" s="47"/>
      <c r="AJ177" s="47"/>
      <c r="AK177" s="47"/>
      <c r="AL177" s="23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3"/>
      <c r="R178" s="23"/>
      <c r="S178" s="23"/>
      <c r="T178" s="23"/>
      <c r="U178" s="23"/>
      <c r="V178" s="23"/>
      <c r="AC178" s="47"/>
      <c r="AD178" s="47"/>
      <c r="AH178" s="47"/>
      <c r="AI178" s="47"/>
      <c r="AJ178" s="47"/>
      <c r="AK178" s="47"/>
      <c r="AL178" s="23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3"/>
      <c r="R179" s="23"/>
      <c r="S179" s="23"/>
      <c r="T179" s="23"/>
      <c r="U179" s="23"/>
      <c r="V179" s="23"/>
      <c r="AC179" s="47"/>
      <c r="AD179" s="47"/>
      <c r="AH179" s="47"/>
      <c r="AI179" s="47"/>
      <c r="AJ179" s="47"/>
      <c r="AK179" s="47"/>
      <c r="AL179" s="23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A180" s="47"/>
      <c r="B180" s="47"/>
      <c r="C180" s="47"/>
      <c r="D180" s="47"/>
      <c r="L180"/>
      <c r="M180"/>
      <c r="N180"/>
      <c r="O180"/>
      <c r="P180"/>
      <c r="Q180" s="23"/>
      <c r="R180" s="23"/>
      <c r="S180" s="23"/>
      <c r="T180" s="23"/>
      <c r="U180" s="23"/>
      <c r="V180" s="23"/>
      <c r="AC180" s="47"/>
      <c r="AD180" s="47"/>
      <c r="AH180" s="47"/>
      <c r="AI180" s="47"/>
      <c r="AJ180" s="47"/>
      <c r="AK180" s="47"/>
      <c r="AL180" s="23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A181" s="47"/>
      <c r="B181" s="47"/>
      <c r="C181" s="47"/>
      <c r="D181" s="47"/>
      <c r="L181"/>
      <c r="M181"/>
      <c r="N181"/>
      <c r="O181"/>
      <c r="P181"/>
      <c r="Q181" s="23"/>
      <c r="R181" s="23"/>
      <c r="S181" s="23"/>
      <c r="T181" s="23"/>
      <c r="U181" s="23"/>
      <c r="V181" s="23"/>
      <c r="AC181" s="47"/>
      <c r="AD181" s="47"/>
      <c r="AH181" s="47"/>
      <c r="AI181" s="47"/>
      <c r="AJ181" s="47"/>
      <c r="AK181" s="47"/>
      <c r="AL181" s="23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</row>
    <row r="182" spans="1:57" ht="14.25" x14ac:dyDescent="0.2">
      <c r="A182" s="47"/>
      <c r="B182" s="47"/>
      <c r="C182" s="47"/>
      <c r="D182" s="47"/>
      <c r="L182"/>
      <c r="M182"/>
      <c r="N182"/>
      <c r="O182"/>
      <c r="P182"/>
      <c r="Q182" s="23"/>
      <c r="R182" s="23"/>
      <c r="S182" s="23"/>
      <c r="T182" s="23"/>
      <c r="U182" s="23"/>
      <c r="V182" s="23"/>
      <c r="AC182" s="47"/>
      <c r="AD182" s="47"/>
      <c r="AH182" s="47"/>
      <c r="AI182" s="47"/>
      <c r="AJ182" s="47"/>
      <c r="AK182" s="47"/>
      <c r="AL182" s="23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</row>
    <row r="183" spans="1:57" ht="14.25" x14ac:dyDescent="0.2">
      <c r="A183" s="47"/>
      <c r="B183" s="47"/>
      <c r="C183" s="47"/>
      <c r="D183" s="47"/>
      <c r="L183"/>
      <c r="M183"/>
      <c r="N183"/>
      <c r="O183"/>
      <c r="P183"/>
      <c r="Q183" s="23"/>
      <c r="R183" s="23"/>
      <c r="S183" s="23"/>
      <c r="T183" s="23"/>
      <c r="U183" s="23"/>
      <c r="V183" s="23"/>
      <c r="AC183" s="47"/>
      <c r="AD183" s="47"/>
      <c r="AH183" s="47"/>
      <c r="AI183" s="47"/>
      <c r="AJ183" s="47"/>
      <c r="AK183" s="47"/>
      <c r="AL183" s="23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</row>
    <row r="184" spans="1:57" ht="14.25" x14ac:dyDescent="0.2">
      <c r="A184" s="47"/>
      <c r="B184" s="47"/>
      <c r="C184" s="47"/>
      <c r="D184" s="47"/>
      <c r="L184"/>
      <c r="M184"/>
      <c r="N184"/>
      <c r="O184"/>
      <c r="P184"/>
      <c r="Q184" s="23"/>
      <c r="R184" s="23"/>
      <c r="S184" s="23"/>
      <c r="T184" s="23"/>
      <c r="U184" s="23"/>
      <c r="V184" s="23"/>
      <c r="AC184" s="47"/>
      <c r="AD184" s="47"/>
      <c r="AH184" s="47"/>
      <c r="AI184" s="47"/>
      <c r="AJ184" s="47"/>
      <c r="AK184" s="47"/>
      <c r="AL184" s="23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ht="14.25" x14ac:dyDescent="0.2">
      <c r="A185" s="47"/>
      <c r="B185" s="47"/>
      <c r="C185" s="47"/>
      <c r="D185" s="47"/>
      <c r="L185"/>
      <c r="M185"/>
      <c r="N185"/>
      <c r="O185"/>
      <c r="P185"/>
      <c r="Q185" s="23"/>
      <c r="R185" s="23"/>
      <c r="S185" s="23"/>
      <c r="T185" s="23"/>
      <c r="U185" s="23"/>
      <c r="V185" s="23"/>
      <c r="AC185" s="47"/>
      <c r="AD185" s="47"/>
      <c r="AH185" s="47"/>
      <c r="AI185" s="47"/>
      <c r="AJ185" s="47"/>
      <c r="AK185" s="47"/>
      <c r="AL185" s="23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ht="14.25" x14ac:dyDescent="0.2">
      <c r="A186" s="47"/>
      <c r="B186" s="47"/>
      <c r="C186" s="47"/>
      <c r="D186" s="47"/>
      <c r="L186"/>
      <c r="M186"/>
      <c r="N186"/>
      <c r="O186"/>
      <c r="P186"/>
      <c r="Q186" s="23"/>
      <c r="R186" s="23"/>
      <c r="S186" s="23"/>
      <c r="T186" s="23"/>
      <c r="U186" s="23"/>
      <c r="V186" s="23"/>
      <c r="AC186" s="47"/>
      <c r="AD186" s="47"/>
      <c r="AH186" s="47"/>
      <c r="AI186" s="47"/>
      <c r="AJ186" s="47"/>
      <c r="AK186" s="47"/>
      <c r="AL186" s="23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</row>
    <row r="187" spans="1:57" ht="14.25" x14ac:dyDescent="0.2">
      <c r="A187" s="47"/>
      <c r="B187" s="47"/>
      <c r="C187" s="47"/>
      <c r="D187" s="47"/>
      <c r="L187"/>
      <c r="M187"/>
      <c r="N187"/>
      <c r="O187"/>
      <c r="P187"/>
      <c r="Q187" s="23"/>
      <c r="R187" s="23"/>
      <c r="S187" s="23"/>
      <c r="T187" s="23"/>
      <c r="U187" s="23"/>
      <c r="V187" s="23"/>
      <c r="AC187" s="47"/>
      <c r="AD187" s="47"/>
      <c r="AH187" s="47"/>
      <c r="AI187" s="47"/>
      <c r="AJ187" s="47"/>
      <c r="AK187" s="47"/>
      <c r="AL187" s="23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23"/>
      <c r="U188" s="23"/>
      <c r="V188" s="23"/>
      <c r="AH188" s="47"/>
      <c r="AI188" s="47"/>
      <c r="AJ188" s="47"/>
      <c r="AK188" s="47"/>
      <c r="AL188" s="23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</row>
    <row r="189" spans="1:57" ht="14.25" x14ac:dyDescent="0.2">
      <c r="L189"/>
      <c r="M189"/>
      <c r="N189"/>
      <c r="O189"/>
      <c r="P189"/>
      <c r="Q189" s="23"/>
      <c r="R189" s="23"/>
      <c r="S189" s="23"/>
      <c r="T189" s="23"/>
      <c r="U189" s="23"/>
      <c r="V189" s="23"/>
      <c r="AH189" s="47"/>
      <c r="AI189" s="47"/>
      <c r="AJ189" s="47"/>
      <c r="AK189" s="47"/>
      <c r="AL189" s="23"/>
    </row>
    <row r="190" spans="1:57" ht="14.25" x14ac:dyDescent="0.2">
      <c r="L190"/>
      <c r="M190"/>
      <c r="N190"/>
      <c r="O190"/>
      <c r="P190"/>
      <c r="Q190" s="23"/>
      <c r="R190" s="23"/>
      <c r="S190" s="23"/>
      <c r="T190" s="23"/>
      <c r="U190" s="23"/>
      <c r="V190" s="23"/>
      <c r="AH190" s="47"/>
      <c r="AI190" s="47"/>
      <c r="AJ190" s="47"/>
      <c r="AK190" s="47"/>
      <c r="AL190" s="23"/>
    </row>
    <row r="191" spans="1:57" ht="14.25" x14ac:dyDescent="0.2">
      <c r="L191"/>
      <c r="M191"/>
      <c r="N191"/>
      <c r="O191"/>
      <c r="P191"/>
      <c r="Q191" s="23"/>
      <c r="R191" s="23"/>
      <c r="S191" s="23"/>
      <c r="T191" s="23"/>
      <c r="U191" s="23"/>
      <c r="V191" s="23"/>
      <c r="AH191" s="47"/>
      <c r="AI191" s="47"/>
      <c r="AJ191" s="47"/>
      <c r="AK191" s="47"/>
      <c r="AL191" s="23"/>
    </row>
    <row r="192" spans="1:57" ht="14.25" x14ac:dyDescent="0.2">
      <c r="L192" s="23"/>
      <c r="M192" s="23"/>
      <c r="N192" s="23"/>
      <c r="O192" s="23"/>
      <c r="P192" s="23"/>
      <c r="AH192" s="47"/>
      <c r="AI192" s="47"/>
      <c r="AJ192" s="47"/>
      <c r="AK192" s="47"/>
      <c r="AL192" s="23"/>
    </row>
    <row r="193" spans="12:38" ht="14.25" x14ac:dyDescent="0.2">
      <c r="L193" s="23"/>
      <c r="M193" s="23"/>
      <c r="N193" s="23"/>
      <c r="O193" s="23"/>
      <c r="P193" s="23"/>
      <c r="AH193" s="47"/>
      <c r="AI193" s="47"/>
      <c r="AJ193" s="47"/>
      <c r="AK193" s="47"/>
      <c r="AL193" s="23"/>
    </row>
    <row r="194" spans="12:38" ht="14.25" x14ac:dyDescent="0.2">
      <c r="L194" s="23"/>
      <c r="M194" s="23"/>
      <c r="N194" s="23"/>
      <c r="O194" s="23"/>
      <c r="P194" s="23"/>
      <c r="AH194" s="47"/>
      <c r="AI194" s="47"/>
      <c r="AJ194" s="47"/>
      <c r="AK194" s="47"/>
      <c r="AL194" s="23"/>
    </row>
    <row r="195" spans="12:38" ht="14.25" x14ac:dyDescent="0.2">
      <c r="L195" s="23"/>
      <c r="M195" s="23"/>
      <c r="N195" s="23"/>
      <c r="O195" s="23"/>
      <c r="P195" s="23"/>
      <c r="AH195" s="23"/>
      <c r="AI195" s="23"/>
      <c r="AJ195" s="23"/>
      <c r="AK195" s="23"/>
      <c r="AL195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74" customWidth="1"/>
    <col min="2" max="2" width="26.28515625" style="71" customWidth="1"/>
    <col min="3" max="3" width="21.5703125" style="70" customWidth="1"/>
    <col min="4" max="4" width="10.5703125" style="90" customWidth="1"/>
    <col min="5" max="5" width="8" style="90" customWidth="1"/>
    <col min="6" max="6" width="0.7109375" style="39" customWidth="1"/>
    <col min="7" max="11" width="5.28515625" style="70" customWidth="1"/>
    <col min="12" max="12" width="7.28515625" style="70" customWidth="1"/>
    <col min="13" max="16" width="5.28515625" style="70" customWidth="1"/>
    <col min="17" max="21" width="6.7109375" style="113" customWidth="1"/>
    <col min="22" max="22" width="9" style="70" customWidth="1"/>
    <col min="23" max="23" width="18.140625" style="90" customWidth="1"/>
    <col min="24" max="24" width="9.7109375" style="70" customWidth="1"/>
    <col min="25" max="30" width="9.140625" style="3"/>
  </cols>
  <sheetData>
    <row r="1" spans="1:30" ht="18.75" x14ac:dyDescent="0.3">
      <c r="A1" s="69"/>
      <c r="B1" s="92" t="s">
        <v>84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06"/>
      <c r="R1" s="106"/>
      <c r="S1" s="106"/>
      <c r="T1" s="106"/>
      <c r="U1" s="106"/>
      <c r="V1" s="76"/>
      <c r="W1" s="77"/>
      <c r="X1" s="42"/>
      <c r="Y1" s="1"/>
      <c r="Z1" s="1"/>
      <c r="AA1" s="1"/>
      <c r="AB1" s="1"/>
      <c r="AC1" s="1"/>
      <c r="AD1" s="1"/>
    </row>
    <row r="2" spans="1:30" x14ac:dyDescent="0.25">
      <c r="A2" s="69"/>
      <c r="B2" s="10" t="s">
        <v>34</v>
      </c>
      <c r="C2" s="7" t="s">
        <v>65</v>
      </c>
      <c r="D2" s="78"/>
      <c r="E2" s="11"/>
      <c r="F2" s="79"/>
      <c r="G2" s="78"/>
      <c r="H2" s="11"/>
      <c r="I2" s="11"/>
      <c r="J2" s="11"/>
      <c r="K2" s="11"/>
      <c r="L2" s="11"/>
      <c r="M2" s="11"/>
      <c r="N2" s="11"/>
      <c r="O2" s="11"/>
      <c r="P2" s="11"/>
      <c r="Q2" s="107"/>
      <c r="R2" s="107"/>
      <c r="S2" s="107"/>
      <c r="T2" s="107"/>
      <c r="U2" s="107"/>
      <c r="V2" s="11"/>
      <c r="W2" s="78"/>
      <c r="X2" s="30"/>
      <c r="Y2" s="1"/>
      <c r="Z2" s="1"/>
      <c r="AA2" s="1"/>
      <c r="AB2" s="1"/>
      <c r="AC2" s="1"/>
      <c r="AD2" s="1"/>
    </row>
    <row r="3" spans="1:30" x14ac:dyDescent="0.25">
      <c r="A3" s="69"/>
      <c r="B3" s="80" t="s">
        <v>67</v>
      </c>
      <c r="C3" s="22" t="s">
        <v>68</v>
      </c>
      <c r="D3" s="81" t="s">
        <v>69</v>
      </c>
      <c r="E3" s="82" t="s">
        <v>1</v>
      </c>
      <c r="F3" s="23"/>
      <c r="G3" s="83" t="s">
        <v>70</v>
      </c>
      <c r="H3" s="84" t="s">
        <v>71</v>
      </c>
      <c r="I3" s="84" t="s">
        <v>32</v>
      </c>
      <c r="J3" s="17" t="s">
        <v>72</v>
      </c>
      <c r="K3" s="85" t="s">
        <v>73</v>
      </c>
      <c r="L3" s="85" t="s">
        <v>74</v>
      </c>
      <c r="M3" s="83" t="s">
        <v>75</v>
      </c>
      <c r="N3" s="83" t="s">
        <v>31</v>
      </c>
      <c r="O3" s="84" t="s">
        <v>76</v>
      </c>
      <c r="P3" s="83" t="s">
        <v>71</v>
      </c>
      <c r="Q3" s="108" t="s">
        <v>17</v>
      </c>
      <c r="R3" s="108">
        <v>1</v>
      </c>
      <c r="S3" s="108">
        <v>2</v>
      </c>
      <c r="T3" s="108">
        <v>3</v>
      </c>
      <c r="U3" s="108" t="s">
        <v>77</v>
      </c>
      <c r="V3" s="17" t="s">
        <v>22</v>
      </c>
      <c r="W3" s="16" t="s">
        <v>78</v>
      </c>
      <c r="X3" s="16" t="s">
        <v>79</v>
      </c>
      <c r="Y3" s="1"/>
      <c r="Z3" s="1"/>
      <c r="AA3" s="1"/>
      <c r="AB3" s="1"/>
      <c r="AC3" s="1"/>
      <c r="AD3" s="1"/>
    </row>
    <row r="4" spans="1:30" x14ac:dyDescent="0.25">
      <c r="A4" s="73"/>
      <c r="B4" s="86" t="s">
        <v>80</v>
      </c>
      <c r="C4" s="93" t="s">
        <v>81</v>
      </c>
      <c r="D4" s="86" t="s">
        <v>82</v>
      </c>
      <c r="E4" s="94" t="s">
        <v>36</v>
      </c>
      <c r="F4" s="96"/>
      <c r="G4" s="87">
        <v>1</v>
      </c>
      <c r="H4" s="87"/>
      <c r="I4" s="87"/>
      <c r="J4" s="87" t="s">
        <v>94</v>
      </c>
      <c r="K4" s="87">
        <v>2</v>
      </c>
      <c r="L4" s="87"/>
      <c r="M4" s="87">
        <v>1</v>
      </c>
      <c r="N4" s="87"/>
      <c r="O4" s="87"/>
      <c r="P4" s="87">
        <v>1</v>
      </c>
      <c r="Q4" s="109" t="s">
        <v>91</v>
      </c>
      <c r="R4" s="109" t="s">
        <v>92</v>
      </c>
      <c r="S4" s="109" t="s">
        <v>93</v>
      </c>
      <c r="T4" s="109"/>
      <c r="U4" s="109"/>
      <c r="V4" s="95">
        <v>0.66700000000000004</v>
      </c>
      <c r="W4" s="86" t="s">
        <v>83</v>
      </c>
      <c r="X4" s="87">
        <v>2124</v>
      </c>
      <c r="Y4" s="1"/>
      <c r="Z4" s="1"/>
      <c r="AA4" s="1"/>
      <c r="AB4" s="1"/>
      <c r="AC4" s="1"/>
      <c r="AD4" s="1"/>
    </row>
    <row r="5" spans="1:30" x14ac:dyDescent="0.25">
      <c r="A5" s="73"/>
      <c r="B5" s="97"/>
      <c r="C5" s="98"/>
      <c r="D5" s="99"/>
      <c r="E5" s="100"/>
      <c r="F5" s="101"/>
      <c r="G5" s="98"/>
      <c r="H5" s="98"/>
      <c r="I5" s="98"/>
      <c r="J5" s="102"/>
      <c r="K5" s="102"/>
      <c r="L5" s="102"/>
      <c r="M5" s="98"/>
      <c r="N5" s="98"/>
      <c r="O5" s="98"/>
      <c r="P5" s="98"/>
      <c r="Q5" s="110"/>
      <c r="R5" s="110"/>
      <c r="S5" s="110"/>
      <c r="T5" s="110"/>
      <c r="U5" s="110"/>
      <c r="V5" s="98"/>
      <c r="W5" s="99"/>
      <c r="X5" s="103"/>
      <c r="Y5" s="1"/>
      <c r="Z5" s="1"/>
      <c r="AA5" s="1"/>
      <c r="AB5" s="1"/>
      <c r="AC5" s="1"/>
      <c r="AD5" s="1"/>
    </row>
    <row r="6" spans="1:30" x14ac:dyDescent="0.25">
      <c r="A6" s="73"/>
      <c r="B6" s="88"/>
      <c r="C6" s="47"/>
      <c r="D6" s="88"/>
      <c r="E6" s="89"/>
      <c r="G6" s="47"/>
      <c r="H6" s="50"/>
      <c r="I6" s="47"/>
      <c r="J6" s="23"/>
      <c r="K6" s="23"/>
      <c r="L6" s="23"/>
      <c r="M6" s="47"/>
      <c r="N6" s="47"/>
      <c r="O6" s="47"/>
      <c r="P6" s="47"/>
      <c r="Q6" s="111"/>
      <c r="R6" s="111"/>
      <c r="S6" s="111"/>
      <c r="T6" s="111"/>
      <c r="U6" s="111"/>
      <c r="V6" s="47"/>
      <c r="W6" s="88"/>
      <c r="X6" s="47"/>
      <c r="Y6" s="1"/>
      <c r="Z6" s="1"/>
      <c r="AA6" s="1"/>
      <c r="AB6" s="1"/>
      <c r="AC6" s="1"/>
      <c r="AD6" s="1"/>
    </row>
    <row r="7" spans="1:30" x14ac:dyDescent="0.25">
      <c r="A7" s="73"/>
      <c r="B7" s="88"/>
      <c r="C7" s="47"/>
      <c r="D7" s="88"/>
      <c r="E7" s="89"/>
      <c r="G7" s="47"/>
      <c r="H7" s="50"/>
      <c r="I7" s="47"/>
      <c r="J7" s="23"/>
      <c r="K7" s="23"/>
      <c r="L7" s="23"/>
      <c r="M7" s="47"/>
      <c r="N7" s="47"/>
      <c r="O7" s="47"/>
      <c r="P7" s="47"/>
      <c r="Q7" s="111"/>
      <c r="R7" s="111"/>
      <c r="S7" s="111"/>
      <c r="T7" s="111"/>
      <c r="U7" s="111"/>
      <c r="V7" s="47"/>
      <c r="W7" s="88"/>
      <c r="X7" s="47"/>
      <c r="Y7" s="1"/>
      <c r="Z7" s="1"/>
      <c r="AA7" s="1"/>
      <c r="AB7" s="1"/>
      <c r="AC7" s="1"/>
      <c r="AD7" s="1"/>
    </row>
    <row r="8" spans="1:30" x14ac:dyDescent="0.25">
      <c r="A8" s="73"/>
      <c r="B8" s="88"/>
      <c r="C8" s="47"/>
      <c r="D8" s="88"/>
      <c r="E8" s="89"/>
      <c r="G8" s="47"/>
      <c r="H8" s="50"/>
      <c r="I8" s="47"/>
      <c r="J8" s="23"/>
      <c r="K8" s="23"/>
      <c r="L8" s="23"/>
      <c r="M8" s="47"/>
      <c r="N8" s="47"/>
      <c r="O8" s="47"/>
      <c r="P8" s="47"/>
      <c r="Q8" s="111"/>
      <c r="R8" s="111"/>
      <c r="S8" s="111"/>
      <c r="T8" s="111"/>
      <c r="U8" s="111"/>
      <c r="V8" s="47"/>
      <c r="W8" s="88"/>
      <c r="X8" s="47"/>
      <c r="Y8" s="1"/>
      <c r="Z8" s="1"/>
      <c r="AA8" s="1"/>
      <c r="AB8" s="1"/>
      <c r="AC8" s="1"/>
      <c r="AD8" s="1"/>
    </row>
    <row r="9" spans="1:30" x14ac:dyDescent="0.25">
      <c r="A9" s="73"/>
      <c r="B9" s="88"/>
      <c r="C9" s="47"/>
      <c r="D9" s="88"/>
      <c r="E9" s="89"/>
      <c r="G9" s="47"/>
      <c r="H9" s="50"/>
      <c r="I9" s="47"/>
      <c r="J9" s="23"/>
      <c r="K9" s="23"/>
      <c r="L9" s="23"/>
      <c r="M9" s="47"/>
      <c r="N9" s="47"/>
      <c r="O9" s="47"/>
      <c r="P9" s="47"/>
      <c r="Q9" s="111"/>
      <c r="R9" s="111"/>
      <c r="S9" s="111"/>
      <c r="T9" s="111"/>
      <c r="U9" s="111"/>
      <c r="V9" s="47"/>
      <c r="W9" s="88"/>
      <c r="X9" s="47"/>
      <c r="Y9" s="1"/>
      <c r="Z9" s="1"/>
      <c r="AA9" s="1"/>
      <c r="AB9" s="1"/>
      <c r="AC9" s="1"/>
      <c r="AD9" s="1"/>
    </row>
    <row r="10" spans="1:30" x14ac:dyDescent="0.25">
      <c r="A10" s="73"/>
      <c r="B10" s="88"/>
      <c r="C10" s="47"/>
      <c r="D10" s="88"/>
      <c r="E10" s="89"/>
      <c r="G10" s="47"/>
      <c r="H10" s="50"/>
      <c r="I10" s="47"/>
      <c r="J10" s="23"/>
      <c r="K10" s="23"/>
      <c r="L10" s="23"/>
      <c r="M10" s="47"/>
      <c r="N10" s="47"/>
      <c r="O10" s="47"/>
      <c r="P10" s="47"/>
      <c r="Q10" s="111"/>
      <c r="R10" s="111"/>
      <c r="S10" s="111"/>
      <c r="T10" s="111"/>
      <c r="U10" s="111"/>
      <c r="V10" s="47"/>
      <c r="W10" s="88"/>
      <c r="X10" s="47"/>
      <c r="Y10" s="1"/>
      <c r="Z10" s="1"/>
      <c r="AA10" s="1"/>
      <c r="AB10" s="1"/>
      <c r="AC10" s="1"/>
      <c r="AD10" s="1"/>
    </row>
    <row r="11" spans="1:30" x14ac:dyDescent="0.25">
      <c r="A11" s="73"/>
      <c r="B11" s="88"/>
      <c r="C11" s="47"/>
      <c r="D11" s="88"/>
      <c r="E11" s="89"/>
      <c r="G11" s="47"/>
      <c r="H11" s="50"/>
      <c r="I11" s="47"/>
      <c r="J11" s="23"/>
      <c r="K11" s="23"/>
      <c r="L11" s="23"/>
      <c r="M11" s="47"/>
      <c r="N11" s="47"/>
      <c r="O11" s="47"/>
      <c r="P11" s="47"/>
      <c r="Q11" s="111"/>
      <c r="R11" s="111"/>
      <c r="S11" s="111"/>
      <c r="T11" s="111"/>
      <c r="U11" s="111"/>
      <c r="V11" s="47"/>
      <c r="W11" s="88"/>
      <c r="X11" s="47"/>
      <c r="Y11" s="1"/>
      <c r="Z11" s="1"/>
      <c r="AA11" s="1"/>
      <c r="AB11" s="1"/>
      <c r="AC11" s="1"/>
      <c r="AD11" s="1"/>
    </row>
    <row r="12" spans="1:30" x14ac:dyDescent="0.25">
      <c r="A12" s="73"/>
      <c r="B12" s="88"/>
      <c r="C12" s="47"/>
      <c r="D12" s="88"/>
      <c r="E12" s="89"/>
      <c r="G12" s="47"/>
      <c r="H12" s="50"/>
      <c r="I12" s="47"/>
      <c r="J12" s="23"/>
      <c r="K12" s="23"/>
      <c r="L12" s="23"/>
      <c r="M12" s="47"/>
      <c r="N12" s="47"/>
      <c r="O12" s="47"/>
      <c r="P12" s="47"/>
      <c r="Q12" s="111"/>
      <c r="R12" s="111"/>
      <c r="S12" s="111"/>
      <c r="T12" s="111"/>
      <c r="U12" s="111"/>
      <c r="V12" s="47"/>
      <c r="W12" s="88"/>
      <c r="X12" s="47"/>
      <c r="Y12" s="1"/>
      <c r="Z12" s="1"/>
      <c r="AA12" s="1"/>
      <c r="AB12" s="1"/>
      <c r="AC12" s="1"/>
      <c r="AD12" s="1"/>
    </row>
    <row r="13" spans="1:30" x14ac:dyDescent="0.25">
      <c r="A13" s="73"/>
      <c r="B13" s="88"/>
      <c r="C13" s="47"/>
      <c r="D13" s="88"/>
      <c r="E13" s="89"/>
      <c r="G13" s="47"/>
      <c r="H13" s="50"/>
      <c r="I13" s="47"/>
      <c r="J13" s="23"/>
      <c r="K13" s="23"/>
      <c r="L13" s="23"/>
      <c r="M13" s="47"/>
      <c r="N13" s="47"/>
      <c r="O13" s="47"/>
      <c r="P13" s="47"/>
      <c r="Q13" s="111"/>
      <c r="R13" s="111"/>
      <c r="S13" s="111"/>
      <c r="T13" s="111"/>
      <c r="U13" s="111"/>
      <c r="V13" s="47"/>
      <c r="W13" s="88"/>
      <c r="X13" s="47"/>
      <c r="Y13" s="1"/>
      <c r="Z13" s="1"/>
      <c r="AA13" s="1"/>
      <c r="AB13" s="1"/>
      <c r="AC13" s="1"/>
      <c r="AD13" s="1"/>
    </row>
    <row r="14" spans="1:30" x14ac:dyDescent="0.25">
      <c r="A14" s="73"/>
      <c r="B14" s="88"/>
      <c r="C14" s="47"/>
      <c r="D14" s="88"/>
      <c r="E14" s="89"/>
      <c r="G14" s="47"/>
      <c r="H14" s="50"/>
      <c r="I14" s="47"/>
      <c r="J14" s="23"/>
      <c r="K14" s="23"/>
      <c r="L14" s="23"/>
      <c r="M14" s="47"/>
      <c r="N14" s="47"/>
      <c r="O14" s="47"/>
      <c r="P14" s="47"/>
      <c r="Q14" s="111"/>
      <c r="R14" s="111"/>
      <c r="S14" s="111"/>
      <c r="T14" s="111"/>
      <c r="U14" s="111"/>
      <c r="V14" s="47"/>
      <c r="W14" s="88"/>
      <c r="X14" s="47"/>
      <c r="Y14" s="1"/>
      <c r="Z14" s="1"/>
      <c r="AA14" s="1"/>
      <c r="AB14" s="1"/>
      <c r="AC14" s="1"/>
      <c r="AD14" s="1"/>
    </row>
    <row r="15" spans="1:30" x14ac:dyDescent="0.25">
      <c r="A15" s="73"/>
      <c r="B15" s="88"/>
      <c r="C15" s="47"/>
      <c r="D15" s="88"/>
      <c r="E15" s="89"/>
      <c r="G15" s="47"/>
      <c r="H15" s="50"/>
      <c r="I15" s="47"/>
      <c r="J15" s="23"/>
      <c r="K15" s="23"/>
      <c r="L15" s="23"/>
      <c r="M15" s="47"/>
      <c r="N15" s="47"/>
      <c r="O15" s="47"/>
      <c r="P15" s="47"/>
      <c r="Q15" s="111"/>
      <c r="R15" s="111"/>
      <c r="S15" s="111"/>
      <c r="T15" s="111"/>
      <c r="U15" s="111"/>
      <c r="V15" s="47"/>
      <c r="W15" s="88"/>
      <c r="X15" s="47"/>
      <c r="Y15" s="1"/>
      <c r="Z15" s="1"/>
      <c r="AA15" s="1"/>
      <c r="AB15" s="1"/>
      <c r="AC15" s="1"/>
      <c r="AD15" s="1"/>
    </row>
    <row r="16" spans="1:30" x14ac:dyDescent="0.25">
      <c r="A16" s="73"/>
      <c r="B16" s="88"/>
      <c r="C16" s="47"/>
      <c r="D16" s="88"/>
      <c r="E16" s="89"/>
      <c r="G16" s="47"/>
      <c r="H16" s="50"/>
      <c r="I16" s="47"/>
      <c r="J16" s="23"/>
      <c r="K16" s="23"/>
      <c r="L16" s="23"/>
      <c r="M16" s="47"/>
      <c r="N16" s="47"/>
      <c r="O16" s="47"/>
      <c r="P16" s="47"/>
      <c r="Q16" s="111"/>
      <c r="R16" s="111"/>
      <c r="S16" s="111"/>
      <c r="T16" s="111"/>
      <c r="U16" s="111"/>
      <c r="V16" s="47"/>
      <c r="W16" s="88"/>
      <c r="X16" s="47"/>
      <c r="Y16" s="1"/>
      <c r="Z16" s="1"/>
      <c r="AA16" s="1"/>
      <c r="AB16" s="1"/>
      <c r="AC16" s="1"/>
      <c r="AD16" s="1"/>
    </row>
    <row r="17" spans="1:30" x14ac:dyDescent="0.25">
      <c r="A17" s="73"/>
      <c r="B17" s="88"/>
      <c r="C17" s="47"/>
      <c r="D17" s="88"/>
      <c r="E17" s="89"/>
      <c r="G17" s="47"/>
      <c r="H17" s="50"/>
      <c r="I17" s="47"/>
      <c r="J17" s="23"/>
      <c r="K17" s="23"/>
      <c r="L17" s="23"/>
      <c r="M17" s="47"/>
      <c r="N17" s="47"/>
      <c r="O17" s="47"/>
      <c r="P17" s="47"/>
      <c r="Q17" s="111"/>
      <c r="R17" s="111"/>
      <c r="S17" s="111"/>
      <c r="T17" s="111"/>
      <c r="U17" s="111"/>
      <c r="V17" s="47"/>
      <c r="W17" s="88"/>
      <c r="X17" s="47"/>
      <c r="Y17" s="1"/>
      <c r="Z17" s="1"/>
      <c r="AA17" s="1"/>
      <c r="AB17" s="1"/>
      <c r="AC17" s="1"/>
      <c r="AD17" s="1"/>
    </row>
    <row r="18" spans="1:30" x14ac:dyDescent="0.25">
      <c r="A18" s="73"/>
      <c r="B18" s="88"/>
      <c r="C18" s="47"/>
      <c r="D18" s="88"/>
      <c r="E18" s="89"/>
      <c r="G18" s="47"/>
      <c r="H18" s="50"/>
      <c r="I18" s="47"/>
      <c r="J18" s="23"/>
      <c r="K18" s="23"/>
      <c r="L18" s="23"/>
      <c r="M18" s="47"/>
      <c r="N18" s="47"/>
      <c r="O18" s="47"/>
      <c r="P18" s="47"/>
      <c r="Q18" s="111"/>
      <c r="R18" s="111"/>
      <c r="S18" s="111"/>
      <c r="T18" s="111"/>
      <c r="U18" s="111"/>
      <c r="V18" s="47"/>
      <c r="W18" s="88"/>
      <c r="X18" s="47"/>
      <c r="Y18" s="1"/>
      <c r="Z18" s="1"/>
      <c r="AA18" s="1"/>
      <c r="AB18" s="1"/>
      <c r="AC18" s="1"/>
      <c r="AD18" s="1"/>
    </row>
    <row r="19" spans="1:30" x14ac:dyDescent="0.25">
      <c r="A19" s="73"/>
      <c r="B19" s="88"/>
      <c r="C19" s="47"/>
      <c r="D19" s="88"/>
      <c r="E19" s="89"/>
      <c r="G19" s="47"/>
      <c r="H19" s="50"/>
      <c r="I19" s="47"/>
      <c r="J19" s="23"/>
      <c r="K19" s="23"/>
      <c r="L19" s="23"/>
      <c r="M19" s="47"/>
      <c r="N19" s="47"/>
      <c r="O19" s="47"/>
      <c r="P19" s="47"/>
      <c r="Q19" s="111"/>
      <c r="R19" s="111"/>
      <c r="S19" s="111"/>
      <c r="T19" s="111"/>
      <c r="U19" s="111"/>
      <c r="V19" s="47"/>
      <c r="W19" s="88"/>
      <c r="X19" s="47"/>
      <c r="Y19" s="1"/>
      <c r="Z19" s="1"/>
      <c r="AA19" s="1"/>
      <c r="AB19" s="1"/>
      <c r="AC19" s="1"/>
      <c r="AD19" s="1"/>
    </row>
    <row r="20" spans="1:30" x14ac:dyDescent="0.25">
      <c r="A20" s="73"/>
      <c r="B20" s="88"/>
      <c r="C20" s="47"/>
      <c r="D20" s="88"/>
      <c r="E20" s="89"/>
      <c r="G20" s="47"/>
      <c r="H20" s="50"/>
      <c r="I20" s="47"/>
      <c r="J20" s="23"/>
      <c r="K20" s="23"/>
      <c r="L20" s="23"/>
      <c r="M20" s="47"/>
      <c r="N20" s="47"/>
      <c r="O20" s="47"/>
      <c r="P20" s="47"/>
      <c r="Q20" s="111"/>
      <c r="R20" s="111"/>
      <c r="S20" s="111"/>
      <c r="T20" s="111"/>
      <c r="U20" s="111"/>
      <c r="V20" s="47"/>
      <c r="W20" s="88"/>
      <c r="X20" s="47"/>
      <c r="Y20" s="1"/>
      <c r="Z20" s="1"/>
      <c r="AA20" s="1"/>
      <c r="AB20" s="1"/>
      <c r="AC20" s="1"/>
      <c r="AD20" s="1"/>
    </row>
    <row r="21" spans="1:30" x14ac:dyDescent="0.25">
      <c r="A21" s="73"/>
      <c r="B21" s="88"/>
      <c r="C21" s="47"/>
      <c r="D21" s="88"/>
      <c r="E21" s="89"/>
      <c r="G21" s="47"/>
      <c r="H21" s="50"/>
      <c r="I21" s="47"/>
      <c r="J21" s="23"/>
      <c r="K21" s="23"/>
      <c r="L21" s="23"/>
      <c r="M21" s="47"/>
      <c r="N21" s="47"/>
      <c r="O21" s="47"/>
      <c r="P21" s="47"/>
      <c r="Q21" s="111"/>
      <c r="R21" s="111"/>
      <c r="S21" s="111"/>
      <c r="T21" s="111"/>
      <c r="U21" s="111"/>
      <c r="V21" s="47"/>
      <c r="W21" s="88"/>
      <c r="X21" s="47"/>
      <c r="Y21" s="1"/>
      <c r="Z21" s="1"/>
      <c r="AA21" s="1"/>
      <c r="AB21" s="1"/>
      <c r="AC21" s="1"/>
      <c r="AD21" s="1"/>
    </row>
    <row r="22" spans="1:30" x14ac:dyDescent="0.25">
      <c r="A22" s="73"/>
      <c r="B22" s="88"/>
      <c r="C22" s="47"/>
      <c r="D22" s="88"/>
      <c r="E22" s="89"/>
      <c r="G22" s="47"/>
      <c r="H22" s="50"/>
      <c r="I22" s="47"/>
      <c r="J22" s="23"/>
      <c r="K22" s="23"/>
      <c r="L22" s="23"/>
      <c r="M22" s="47"/>
      <c r="N22" s="47"/>
      <c r="O22" s="47"/>
      <c r="P22" s="47"/>
      <c r="Q22" s="111"/>
      <c r="R22" s="111"/>
      <c r="S22" s="111"/>
      <c r="T22" s="111"/>
      <c r="U22" s="111"/>
      <c r="V22" s="47"/>
      <c r="W22" s="88"/>
      <c r="X22" s="47"/>
      <c r="Y22" s="1"/>
      <c r="Z22" s="1"/>
      <c r="AA22" s="1"/>
      <c r="AB22" s="1"/>
      <c r="AC22" s="1"/>
      <c r="AD22" s="1"/>
    </row>
    <row r="23" spans="1:30" x14ac:dyDescent="0.25">
      <c r="A23" s="73"/>
      <c r="B23" s="88"/>
      <c r="C23" s="47"/>
      <c r="D23" s="88"/>
      <c r="E23" s="89"/>
      <c r="G23" s="47"/>
      <c r="H23" s="50"/>
      <c r="I23" s="47"/>
      <c r="J23" s="23"/>
      <c r="K23" s="23"/>
      <c r="L23" s="23"/>
      <c r="M23" s="47"/>
      <c r="N23" s="47"/>
      <c r="O23" s="47"/>
      <c r="P23" s="47"/>
      <c r="Q23" s="111"/>
      <c r="R23" s="111"/>
      <c r="S23" s="111"/>
      <c r="T23" s="111"/>
      <c r="U23" s="111"/>
      <c r="V23" s="47"/>
      <c r="W23" s="88"/>
      <c r="X23" s="47"/>
      <c r="Y23" s="1"/>
      <c r="Z23" s="1"/>
      <c r="AA23" s="1"/>
      <c r="AB23" s="1"/>
      <c r="AC23" s="1"/>
      <c r="AD23" s="1"/>
    </row>
    <row r="24" spans="1:30" x14ac:dyDescent="0.25">
      <c r="A24" s="73"/>
      <c r="B24" s="88"/>
      <c r="C24" s="47"/>
      <c r="D24" s="88"/>
      <c r="E24" s="89"/>
      <c r="G24" s="47"/>
      <c r="H24" s="50"/>
      <c r="I24" s="47"/>
      <c r="J24" s="23"/>
      <c r="K24" s="23"/>
      <c r="L24" s="23"/>
      <c r="M24" s="47"/>
      <c r="N24" s="47"/>
      <c r="O24" s="47"/>
      <c r="P24" s="47"/>
      <c r="Q24" s="111"/>
      <c r="R24" s="111"/>
      <c r="S24" s="111"/>
      <c r="T24" s="111"/>
      <c r="U24" s="111"/>
      <c r="V24" s="47"/>
      <c r="W24" s="88"/>
      <c r="X24" s="47"/>
      <c r="Y24" s="1"/>
      <c r="Z24" s="1"/>
      <c r="AA24" s="1"/>
      <c r="AB24" s="1"/>
      <c r="AC24" s="1"/>
      <c r="AD24" s="1"/>
    </row>
    <row r="25" spans="1:30" x14ac:dyDescent="0.25">
      <c r="A25" s="73"/>
      <c r="B25" s="88"/>
      <c r="C25" s="47"/>
      <c r="D25" s="88"/>
      <c r="E25" s="89"/>
      <c r="G25" s="47"/>
      <c r="H25" s="50"/>
      <c r="I25" s="47"/>
      <c r="J25" s="23"/>
      <c r="K25" s="23"/>
      <c r="L25" s="23"/>
      <c r="M25" s="47"/>
      <c r="N25" s="47"/>
      <c r="O25" s="47"/>
      <c r="P25" s="47"/>
      <c r="Q25" s="111"/>
      <c r="R25" s="111"/>
      <c r="S25" s="111"/>
      <c r="T25" s="111"/>
      <c r="U25" s="111"/>
      <c r="V25" s="47"/>
      <c r="W25" s="88"/>
      <c r="X25" s="47"/>
      <c r="Y25" s="1"/>
      <c r="Z25" s="1"/>
      <c r="AA25" s="1"/>
      <c r="AB25" s="1"/>
      <c r="AC25" s="1"/>
      <c r="AD25" s="1"/>
    </row>
    <row r="26" spans="1:30" x14ac:dyDescent="0.25">
      <c r="A26" s="73"/>
      <c r="B26" s="88"/>
      <c r="C26" s="47"/>
      <c r="D26" s="88"/>
      <c r="E26" s="89"/>
      <c r="G26" s="47"/>
      <c r="H26" s="50"/>
      <c r="I26" s="47"/>
      <c r="J26" s="23"/>
      <c r="K26" s="23"/>
      <c r="L26" s="23"/>
      <c r="M26" s="47"/>
      <c r="N26" s="47"/>
      <c r="O26" s="47"/>
      <c r="P26" s="47"/>
      <c r="Q26" s="111"/>
      <c r="R26" s="111"/>
      <c r="S26" s="111"/>
      <c r="T26" s="111"/>
      <c r="U26" s="111"/>
      <c r="V26" s="47"/>
      <c r="W26" s="88"/>
      <c r="X26" s="47"/>
      <c r="Y26" s="1"/>
      <c r="Z26" s="1"/>
      <c r="AA26" s="1"/>
      <c r="AB26" s="1"/>
      <c r="AC26" s="1"/>
      <c r="AD26" s="1"/>
    </row>
    <row r="27" spans="1:30" x14ac:dyDescent="0.25">
      <c r="A27" s="73"/>
      <c r="B27" s="88"/>
      <c r="C27" s="47"/>
      <c r="D27" s="88"/>
      <c r="E27" s="89"/>
      <c r="G27" s="47"/>
      <c r="H27" s="50"/>
      <c r="I27" s="47"/>
      <c r="J27" s="23"/>
      <c r="K27" s="23"/>
      <c r="L27" s="23"/>
      <c r="M27" s="47"/>
      <c r="N27" s="47"/>
      <c r="O27" s="47"/>
      <c r="P27" s="47"/>
      <c r="Q27" s="111"/>
      <c r="R27" s="111"/>
      <c r="S27" s="111"/>
      <c r="T27" s="111"/>
      <c r="U27" s="111"/>
      <c r="V27" s="47"/>
      <c r="W27" s="88"/>
      <c r="X27" s="47"/>
      <c r="Y27" s="1"/>
      <c r="Z27" s="1"/>
      <c r="AA27" s="1"/>
      <c r="AB27" s="1"/>
      <c r="AC27" s="1"/>
      <c r="AD27" s="1"/>
    </row>
    <row r="28" spans="1:30" x14ac:dyDescent="0.25">
      <c r="A28" s="73"/>
      <c r="B28" s="88"/>
      <c r="C28" s="47"/>
      <c r="D28" s="88"/>
      <c r="E28" s="89"/>
      <c r="G28" s="47"/>
      <c r="H28" s="50"/>
      <c r="I28" s="47"/>
      <c r="J28" s="23"/>
      <c r="K28" s="23"/>
      <c r="L28" s="23"/>
      <c r="M28" s="47"/>
      <c r="N28" s="47"/>
      <c r="O28" s="47"/>
      <c r="P28" s="47"/>
      <c r="Q28" s="111"/>
      <c r="R28" s="111"/>
      <c r="S28" s="111"/>
      <c r="T28" s="111"/>
      <c r="U28" s="111"/>
      <c r="V28" s="47"/>
      <c r="W28" s="88"/>
      <c r="X28" s="47"/>
      <c r="Y28" s="1"/>
      <c r="Z28" s="1"/>
      <c r="AA28" s="1"/>
      <c r="AB28" s="1"/>
      <c r="AC28" s="1"/>
      <c r="AD28" s="1"/>
    </row>
    <row r="29" spans="1:30" x14ac:dyDescent="0.25">
      <c r="A29" s="73"/>
      <c r="B29" s="88"/>
      <c r="C29" s="47"/>
      <c r="D29" s="88"/>
      <c r="E29" s="89"/>
      <c r="G29" s="47"/>
      <c r="H29" s="50"/>
      <c r="I29" s="47"/>
      <c r="J29" s="23"/>
      <c r="K29" s="23"/>
      <c r="L29" s="23"/>
      <c r="M29" s="47"/>
      <c r="N29" s="47"/>
      <c r="O29" s="47"/>
      <c r="P29" s="47"/>
      <c r="Q29" s="111"/>
      <c r="R29" s="111"/>
      <c r="S29" s="111"/>
      <c r="T29" s="111"/>
      <c r="U29" s="111"/>
      <c r="V29" s="47"/>
      <c r="W29" s="88"/>
      <c r="X29" s="47"/>
      <c r="Y29" s="1"/>
      <c r="Z29" s="1"/>
      <c r="AA29" s="1"/>
      <c r="AB29" s="1"/>
      <c r="AC29" s="1"/>
      <c r="AD29" s="1"/>
    </row>
    <row r="30" spans="1:30" x14ac:dyDescent="0.25">
      <c r="A30" s="73"/>
      <c r="B30" s="88"/>
      <c r="C30" s="47"/>
      <c r="D30" s="88"/>
      <c r="E30" s="89"/>
      <c r="G30" s="47"/>
      <c r="H30" s="50"/>
      <c r="I30" s="47"/>
      <c r="J30" s="23"/>
      <c r="K30" s="23"/>
      <c r="L30" s="23"/>
      <c r="M30" s="47"/>
      <c r="N30" s="47"/>
      <c r="O30" s="47"/>
      <c r="P30" s="47"/>
      <c r="Q30" s="111"/>
      <c r="R30" s="111"/>
      <c r="S30" s="111"/>
      <c r="T30" s="111"/>
      <c r="U30" s="111"/>
      <c r="V30" s="47"/>
      <c r="W30" s="88"/>
      <c r="X30" s="47"/>
      <c r="Y30" s="1"/>
      <c r="Z30" s="1"/>
      <c r="AA30" s="1"/>
      <c r="AB30" s="1"/>
      <c r="AC30" s="1"/>
      <c r="AD30" s="1"/>
    </row>
    <row r="31" spans="1:30" x14ac:dyDescent="0.25">
      <c r="A31" s="73"/>
      <c r="B31" s="88"/>
      <c r="C31" s="47"/>
      <c r="D31" s="88"/>
      <c r="E31" s="89"/>
      <c r="G31" s="47"/>
      <c r="H31" s="50"/>
      <c r="I31" s="47"/>
      <c r="J31" s="23"/>
      <c r="K31" s="23"/>
      <c r="L31" s="23"/>
      <c r="M31" s="47"/>
      <c r="N31" s="47"/>
      <c r="O31" s="47"/>
      <c r="P31" s="47"/>
      <c r="Q31" s="111"/>
      <c r="R31" s="111"/>
      <c r="S31" s="111"/>
      <c r="T31" s="111"/>
      <c r="U31" s="111"/>
      <c r="V31" s="47"/>
      <c r="W31" s="88"/>
      <c r="X31" s="47"/>
      <c r="Y31" s="1"/>
      <c r="Z31" s="1"/>
      <c r="AA31" s="1"/>
      <c r="AB31" s="1"/>
      <c r="AC31" s="1"/>
      <c r="AD31" s="1"/>
    </row>
    <row r="32" spans="1:30" x14ac:dyDescent="0.25">
      <c r="A32" s="73"/>
      <c r="B32" s="88"/>
      <c r="C32" s="47"/>
      <c r="D32" s="88"/>
      <c r="E32" s="89"/>
      <c r="G32" s="47"/>
      <c r="H32" s="50"/>
      <c r="I32" s="47"/>
      <c r="J32" s="23"/>
      <c r="K32" s="23"/>
      <c r="L32" s="23"/>
      <c r="M32" s="47"/>
      <c r="N32" s="47"/>
      <c r="O32" s="47"/>
      <c r="P32" s="47"/>
      <c r="Q32" s="111"/>
      <c r="R32" s="111"/>
      <c r="S32" s="111"/>
      <c r="T32" s="111"/>
      <c r="U32" s="111"/>
      <c r="V32" s="47"/>
      <c r="W32" s="88"/>
      <c r="X32" s="47"/>
      <c r="Y32" s="1"/>
      <c r="Z32" s="1"/>
      <c r="AA32" s="1"/>
      <c r="AB32" s="1"/>
      <c r="AC32" s="1"/>
      <c r="AD32" s="1"/>
    </row>
    <row r="33" spans="1:30" x14ac:dyDescent="0.25">
      <c r="A33" s="73"/>
      <c r="B33" s="88"/>
      <c r="C33" s="47"/>
      <c r="D33" s="88"/>
      <c r="E33" s="89"/>
      <c r="G33" s="47"/>
      <c r="H33" s="50"/>
      <c r="I33" s="47"/>
      <c r="J33" s="23"/>
      <c r="K33" s="23"/>
      <c r="L33" s="23"/>
      <c r="M33" s="47"/>
      <c r="N33" s="47"/>
      <c r="O33" s="47"/>
      <c r="P33" s="47"/>
      <c r="Q33" s="111"/>
      <c r="R33" s="111"/>
      <c r="S33" s="111"/>
      <c r="T33" s="111"/>
      <c r="U33" s="111"/>
      <c r="V33" s="47"/>
      <c r="W33" s="88"/>
      <c r="X33" s="47"/>
      <c r="Y33" s="1"/>
      <c r="Z33" s="1"/>
      <c r="AA33" s="1"/>
      <c r="AB33" s="1"/>
      <c r="AC33" s="1"/>
      <c r="AD33" s="1"/>
    </row>
    <row r="34" spans="1:30" x14ac:dyDescent="0.25">
      <c r="A34" s="73"/>
      <c r="B34" s="88"/>
      <c r="C34" s="47"/>
      <c r="D34" s="88"/>
      <c r="E34" s="89"/>
      <c r="G34" s="47"/>
      <c r="H34" s="50"/>
      <c r="I34" s="47"/>
      <c r="J34" s="23"/>
      <c r="K34" s="23"/>
      <c r="L34" s="23"/>
      <c r="M34" s="47"/>
      <c r="N34" s="47"/>
      <c r="O34" s="47"/>
      <c r="P34" s="47"/>
      <c r="Q34" s="111"/>
      <c r="R34" s="111"/>
      <c r="S34" s="111"/>
      <c r="T34" s="111"/>
      <c r="U34" s="111"/>
      <c r="V34" s="47"/>
      <c r="W34" s="88"/>
      <c r="X34" s="47"/>
      <c r="Y34" s="1"/>
      <c r="Z34" s="1"/>
      <c r="AA34" s="1"/>
      <c r="AB34" s="1"/>
      <c r="AC34" s="1"/>
      <c r="AD34" s="1"/>
    </row>
    <row r="35" spans="1:30" x14ac:dyDescent="0.25">
      <c r="A35" s="73"/>
      <c r="B35" s="88"/>
      <c r="C35" s="47"/>
      <c r="D35" s="88"/>
      <c r="E35" s="89"/>
      <c r="G35" s="47"/>
      <c r="H35" s="50"/>
      <c r="I35" s="47"/>
      <c r="J35" s="23"/>
      <c r="K35" s="23"/>
      <c r="L35" s="23"/>
      <c r="M35" s="47"/>
      <c r="N35" s="47"/>
      <c r="O35" s="47"/>
      <c r="P35" s="47"/>
      <c r="Q35" s="111"/>
      <c r="R35" s="111"/>
      <c r="S35" s="111"/>
      <c r="T35" s="111"/>
      <c r="U35" s="111"/>
      <c r="V35" s="47"/>
      <c r="W35" s="88"/>
      <c r="X35" s="47"/>
      <c r="Y35" s="1"/>
      <c r="Z35" s="1"/>
      <c r="AA35" s="1"/>
      <c r="AB35" s="1"/>
      <c r="AC35" s="1"/>
      <c r="AD35" s="1"/>
    </row>
    <row r="36" spans="1:30" x14ac:dyDescent="0.25">
      <c r="A36" s="73"/>
      <c r="B36" s="88"/>
      <c r="C36" s="47"/>
      <c r="D36" s="88"/>
      <c r="E36" s="89"/>
      <c r="G36" s="47"/>
      <c r="H36" s="50"/>
      <c r="I36" s="47"/>
      <c r="J36" s="23"/>
      <c r="K36" s="23"/>
      <c r="L36" s="23"/>
      <c r="M36" s="47"/>
      <c r="N36" s="47"/>
      <c r="O36" s="47"/>
      <c r="P36" s="47"/>
      <c r="Q36" s="111"/>
      <c r="R36" s="111"/>
      <c r="S36" s="111"/>
      <c r="T36" s="111"/>
      <c r="U36" s="111"/>
      <c r="V36" s="47"/>
      <c r="W36" s="88"/>
      <c r="X36" s="47"/>
      <c r="Y36" s="1"/>
      <c r="Z36" s="1"/>
      <c r="AA36" s="1"/>
      <c r="AB36" s="1"/>
      <c r="AC36" s="1"/>
      <c r="AD36" s="1"/>
    </row>
    <row r="37" spans="1:30" x14ac:dyDescent="0.25">
      <c r="A37" s="73"/>
      <c r="B37" s="88"/>
      <c r="C37" s="47"/>
      <c r="D37" s="88"/>
      <c r="E37" s="89"/>
      <c r="G37" s="47"/>
      <c r="H37" s="50"/>
      <c r="I37" s="47"/>
      <c r="J37" s="23"/>
      <c r="K37" s="23"/>
      <c r="L37" s="23"/>
      <c r="M37" s="47"/>
      <c r="N37" s="47"/>
      <c r="O37" s="47"/>
      <c r="P37" s="47"/>
      <c r="Q37" s="111"/>
      <c r="R37" s="111"/>
      <c r="S37" s="111"/>
      <c r="T37" s="111"/>
      <c r="U37" s="111"/>
      <c r="V37" s="47"/>
      <c r="W37" s="88"/>
      <c r="X37" s="47"/>
      <c r="Y37" s="1"/>
      <c r="Z37" s="1"/>
      <c r="AA37" s="1"/>
      <c r="AB37" s="1"/>
      <c r="AC37" s="1"/>
      <c r="AD37" s="1"/>
    </row>
    <row r="38" spans="1:30" x14ac:dyDescent="0.25">
      <c r="A38" s="73"/>
      <c r="B38" s="88"/>
      <c r="C38" s="47"/>
      <c r="D38" s="88"/>
      <c r="E38" s="89"/>
      <c r="G38" s="47"/>
      <c r="H38" s="50"/>
      <c r="I38" s="47"/>
      <c r="J38" s="23"/>
      <c r="K38" s="23"/>
      <c r="L38" s="23"/>
      <c r="M38" s="47"/>
      <c r="N38" s="47"/>
      <c r="O38" s="47"/>
      <c r="P38" s="47"/>
      <c r="Q38" s="111"/>
      <c r="R38" s="111"/>
      <c r="S38" s="111"/>
      <c r="T38" s="111"/>
      <c r="U38" s="111"/>
      <c r="V38" s="47"/>
      <c r="W38" s="88"/>
      <c r="X38" s="47"/>
      <c r="Y38" s="1"/>
      <c r="Z38" s="1"/>
      <c r="AA38" s="1"/>
      <c r="AB38" s="1"/>
      <c r="AC38" s="1"/>
      <c r="AD38" s="1"/>
    </row>
    <row r="39" spans="1:30" x14ac:dyDescent="0.25">
      <c r="A39" s="73"/>
      <c r="B39" s="88"/>
      <c r="C39" s="47"/>
      <c r="D39" s="88"/>
      <c r="E39" s="89"/>
      <c r="G39" s="47"/>
      <c r="H39" s="50"/>
      <c r="I39" s="47"/>
      <c r="J39" s="23"/>
      <c r="K39" s="23"/>
      <c r="L39" s="23"/>
      <c r="M39" s="47"/>
      <c r="N39" s="47"/>
      <c r="O39" s="47"/>
      <c r="P39" s="47"/>
      <c r="Q39" s="111"/>
      <c r="R39" s="111"/>
      <c r="S39" s="111"/>
      <c r="T39" s="111"/>
      <c r="U39" s="111"/>
      <c r="V39" s="47"/>
      <c r="W39" s="88"/>
      <c r="X39" s="47"/>
      <c r="Y39" s="1"/>
      <c r="Z39" s="1"/>
      <c r="AA39" s="1"/>
      <c r="AB39" s="1"/>
      <c r="AC39" s="1"/>
      <c r="AD39" s="1"/>
    </row>
    <row r="40" spans="1:30" x14ac:dyDescent="0.25">
      <c r="A40" s="73"/>
      <c r="B40" s="88"/>
      <c r="C40" s="47"/>
      <c r="D40" s="88"/>
      <c r="E40" s="89"/>
      <c r="G40" s="47"/>
      <c r="H40" s="50"/>
      <c r="I40" s="47"/>
      <c r="J40" s="23"/>
      <c r="K40" s="23"/>
      <c r="L40" s="23"/>
      <c r="M40" s="47"/>
      <c r="N40" s="47"/>
      <c r="O40" s="47"/>
      <c r="P40" s="47"/>
      <c r="Q40" s="111"/>
      <c r="R40" s="111"/>
      <c r="S40" s="111"/>
      <c r="T40" s="111"/>
      <c r="U40" s="111"/>
      <c r="V40" s="47"/>
      <c r="W40" s="88"/>
      <c r="X40" s="47"/>
      <c r="Y40" s="1"/>
      <c r="Z40" s="1"/>
      <c r="AA40" s="1"/>
      <c r="AB40" s="1"/>
      <c r="AC40" s="1"/>
      <c r="AD40" s="1"/>
    </row>
    <row r="41" spans="1:30" x14ac:dyDescent="0.25">
      <c r="A41" s="73"/>
      <c r="B41" s="88"/>
      <c r="C41" s="47"/>
      <c r="D41" s="88"/>
      <c r="E41" s="89"/>
      <c r="G41" s="47"/>
      <c r="H41" s="50"/>
      <c r="I41" s="47"/>
      <c r="J41" s="23"/>
      <c r="K41" s="23"/>
      <c r="L41" s="23"/>
      <c r="M41" s="47"/>
      <c r="N41" s="47"/>
      <c r="O41" s="47"/>
      <c r="P41" s="47"/>
      <c r="Q41" s="111"/>
      <c r="R41" s="111"/>
      <c r="S41" s="111"/>
      <c r="T41" s="111"/>
      <c r="U41" s="111"/>
      <c r="V41" s="47"/>
      <c r="W41" s="88"/>
      <c r="X41" s="47"/>
      <c r="Y41" s="1"/>
      <c r="Z41" s="1"/>
      <c r="AA41" s="1"/>
      <c r="AB41" s="1"/>
      <c r="AC41" s="1"/>
      <c r="AD41" s="1"/>
    </row>
    <row r="42" spans="1:30" x14ac:dyDescent="0.25">
      <c r="A42" s="73"/>
      <c r="B42" s="88"/>
      <c r="C42" s="47"/>
      <c r="D42" s="88"/>
      <c r="E42" s="89"/>
      <c r="G42" s="47"/>
      <c r="H42" s="50"/>
      <c r="I42" s="47"/>
      <c r="J42" s="23"/>
      <c r="K42" s="23"/>
      <c r="L42" s="23"/>
      <c r="M42" s="47"/>
      <c r="N42" s="47"/>
      <c r="O42" s="47"/>
      <c r="P42" s="47"/>
      <c r="Q42" s="111"/>
      <c r="R42" s="111"/>
      <c r="S42" s="111"/>
      <c r="T42" s="111"/>
      <c r="U42" s="111"/>
      <c r="V42" s="47"/>
      <c r="W42" s="88"/>
      <c r="X42" s="47"/>
      <c r="Y42" s="1"/>
      <c r="Z42" s="1"/>
      <c r="AA42" s="1"/>
      <c r="AB42" s="1"/>
      <c r="AC42" s="1"/>
      <c r="AD42" s="1"/>
    </row>
    <row r="43" spans="1:30" x14ac:dyDescent="0.25">
      <c r="A43" s="73"/>
      <c r="B43" s="88"/>
      <c r="C43" s="47"/>
      <c r="D43" s="88"/>
      <c r="E43" s="89"/>
      <c r="G43" s="47"/>
      <c r="H43" s="50"/>
      <c r="I43" s="47"/>
      <c r="J43" s="23"/>
      <c r="K43" s="23"/>
      <c r="L43" s="23"/>
      <c r="M43" s="47"/>
      <c r="N43" s="47"/>
      <c r="O43" s="47"/>
      <c r="P43" s="47"/>
      <c r="Q43" s="111"/>
      <c r="R43" s="111"/>
      <c r="S43" s="111"/>
      <c r="T43" s="111"/>
      <c r="U43" s="111"/>
      <c r="V43" s="47"/>
      <c r="W43" s="88"/>
      <c r="X43" s="47"/>
      <c r="Y43" s="1"/>
      <c r="Z43" s="1"/>
      <c r="AA43" s="1"/>
      <c r="AB43" s="1"/>
      <c r="AC43" s="1"/>
      <c r="AD43" s="1"/>
    </row>
    <row r="44" spans="1:30" x14ac:dyDescent="0.25">
      <c r="A44" s="73"/>
      <c r="B44" s="88"/>
      <c r="C44" s="47"/>
      <c r="D44" s="88"/>
      <c r="E44" s="89"/>
      <c r="G44" s="47"/>
      <c r="H44" s="50"/>
      <c r="I44" s="47"/>
      <c r="J44" s="23"/>
      <c r="K44" s="23"/>
      <c r="L44" s="23"/>
      <c r="M44" s="47"/>
      <c r="N44" s="47"/>
      <c r="O44" s="47"/>
      <c r="P44" s="47"/>
      <c r="Q44" s="111"/>
      <c r="R44" s="111"/>
      <c r="S44" s="111"/>
      <c r="T44" s="111"/>
      <c r="U44" s="111"/>
      <c r="V44" s="47"/>
      <c r="W44" s="88"/>
      <c r="X44" s="47"/>
      <c r="Y44" s="1"/>
      <c r="Z44" s="1"/>
      <c r="AA44" s="1"/>
      <c r="AB44" s="1"/>
      <c r="AC44" s="1"/>
      <c r="AD44" s="1"/>
    </row>
    <row r="45" spans="1:30" x14ac:dyDescent="0.25">
      <c r="A45" s="73"/>
      <c r="B45" s="88"/>
      <c r="C45" s="47"/>
      <c r="D45" s="88"/>
      <c r="E45" s="89"/>
      <c r="G45" s="47"/>
      <c r="H45" s="50"/>
      <c r="I45" s="47"/>
      <c r="J45" s="23"/>
      <c r="K45" s="23"/>
      <c r="L45" s="23"/>
      <c r="M45" s="47"/>
      <c r="N45" s="47"/>
      <c r="O45" s="47"/>
      <c r="P45" s="47"/>
      <c r="Q45" s="111"/>
      <c r="R45" s="111"/>
      <c r="S45" s="111"/>
      <c r="T45" s="111"/>
      <c r="U45" s="111"/>
      <c r="V45" s="47"/>
      <c r="W45" s="88"/>
      <c r="X45" s="47"/>
      <c r="Y45" s="1"/>
      <c r="Z45" s="1"/>
      <c r="AA45" s="1"/>
      <c r="AB45" s="1"/>
      <c r="AC45" s="1"/>
      <c r="AD45" s="1"/>
    </row>
    <row r="46" spans="1:30" x14ac:dyDescent="0.25">
      <c r="A46" s="73"/>
      <c r="B46" s="88"/>
      <c r="C46" s="47"/>
      <c r="D46" s="88"/>
      <c r="E46" s="89"/>
      <c r="G46" s="47"/>
      <c r="H46" s="50"/>
      <c r="I46" s="47"/>
      <c r="J46" s="23"/>
      <c r="K46" s="23"/>
      <c r="L46" s="23"/>
      <c r="M46" s="47"/>
      <c r="N46" s="47"/>
      <c r="O46" s="47"/>
      <c r="P46" s="47"/>
      <c r="Q46" s="111"/>
      <c r="R46" s="111"/>
      <c r="S46" s="111"/>
      <c r="T46" s="111"/>
      <c r="U46" s="111"/>
      <c r="V46" s="47"/>
      <c r="W46" s="88"/>
      <c r="X46" s="47"/>
      <c r="Y46" s="1"/>
      <c r="Z46" s="1"/>
      <c r="AA46" s="1"/>
      <c r="AB46" s="1"/>
      <c r="AC46" s="1"/>
      <c r="AD46" s="1"/>
    </row>
    <row r="47" spans="1:30" x14ac:dyDescent="0.25">
      <c r="A47" s="73"/>
      <c r="B47" s="88"/>
      <c r="C47" s="47"/>
      <c r="D47" s="88"/>
      <c r="E47" s="89"/>
      <c r="G47" s="47"/>
      <c r="H47" s="50"/>
      <c r="I47" s="47"/>
      <c r="J47" s="23"/>
      <c r="K47" s="23"/>
      <c r="L47" s="23"/>
      <c r="M47" s="47"/>
      <c r="N47" s="47"/>
      <c r="O47" s="47"/>
      <c r="P47" s="47"/>
      <c r="Q47" s="111"/>
      <c r="R47" s="111"/>
      <c r="S47" s="111"/>
      <c r="T47" s="111"/>
      <c r="U47" s="111"/>
      <c r="V47" s="47"/>
      <c r="W47" s="88"/>
      <c r="X47" s="47"/>
      <c r="Y47" s="1"/>
      <c r="Z47" s="1"/>
      <c r="AA47" s="1"/>
      <c r="AB47" s="1"/>
      <c r="AC47" s="1"/>
      <c r="AD47" s="1"/>
    </row>
    <row r="48" spans="1:30" x14ac:dyDescent="0.25">
      <c r="A48" s="73"/>
      <c r="B48" s="88"/>
      <c r="C48" s="47"/>
      <c r="D48" s="88"/>
      <c r="E48" s="89"/>
      <c r="G48" s="47"/>
      <c r="H48" s="50"/>
      <c r="I48" s="47"/>
      <c r="J48" s="23"/>
      <c r="K48" s="23"/>
      <c r="L48" s="23"/>
      <c r="M48" s="47"/>
      <c r="N48" s="47"/>
      <c r="O48" s="47"/>
      <c r="P48" s="47"/>
      <c r="Q48" s="111"/>
      <c r="R48" s="111"/>
      <c r="S48" s="111"/>
      <c r="T48" s="111"/>
      <c r="U48" s="111"/>
      <c r="V48" s="47"/>
      <c r="W48" s="88"/>
      <c r="X48" s="47"/>
      <c r="Y48" s="1"/>
      <c r="Z48" s="1"/>
      <c r="AA48" s="1"/>
      <c r="AB48" s="1"/>
      <c r="AC48" s="1"/>
      <c r="AD48" s="1"/>
    </row>
    <row r="49" spans="1:30" x14ac:dyDescent="0.25">
      <c r="A49" s="73"/>
      <c r="B49" s="88"/>
      <c r="C49" s="47"/>
      <c r="D49" s="88"/>
      <c r="E49" s="89"/>
      <c r="G49" s="47"/>
      <c r="H49" s="50"/>
      <c r="I49" s="47"/>
      <c r="J49" s="23"/>
      <c r="K49" s="23"/>
      <c r="L49" s="23"/>
      <c r="M49" s="47"/>
      <c r="N49" s="47"/>
      <c r="O49" s="47"/>
      <c r="P49" s="47"/>
      <c r="Q49" s="111"/>
      <c r="R49" s="111"/>
      <c r="S49" s="111"/>
      <c r="T49" s="111"/>
      <c r="U49" s="111"/>
      <c r="V49" s="47"/>
      <c r="W49" s="88"/>
      <c r="X49" s="47"/>
      <c r="Y49" s="1"/>
      <c r="Z49" s="1"/>
      <c r="AA49" s="1"/>
      <c r="AB49" s="1"/>
      <c r="AC49" s="1"/>
      <c r="AD49" s="1"/>
    </row>
    <row r="50" spans="1:30" x14ac:dyDescent="0.25">
      <c r="A50" s="73"/>
      <c r="B50" s="88"/>
      <c r="C50" s="47"/>
      <c r="D50" s="88"/>
      <c r="E50" s="89"/>
      <c r="G50" s="47"/>
      <c r="H50" s="50"/>
      <c r="I50" s="47"/>
      <c r="J50" s="23"/>
      <c r="K50" s="23"/>
      <c r="L50" s="23"/>
      <c r="M50" s="47"/>
      <c r="N50" s="47"/>
      <c r="O50" s="47"/>
      <c r="P50" s="47"/>
      <c r="Q50" s="111"/>
      <c r="R50" s="111"/>
      <c r="S50" s="111"/>
      <c r="T50" s="111"/>
      <c r="U50" s="111"/>
      <c r="V50" s="47"/>
      <c r="W50" s="88"/>
      <c r="X50" s="47"/>
      <c r="Y50" s="1"/>
      <c r="Z50" s="1"/>
      <c r="AA50" s="1"/>
      <c r="AB50" s="1"/>
      <c r="AC50" s="1"/>
      <c r="AD50" s="1"/>
    </row>
    <row r="51" spans="1:30" x14ac:dyDescent="0.25">
      <c r="A51" s="73"/>
      <c r="B51" s="88"/>
      <c r="C51" s="47"/>
      <c r="D51" s="88"/>
      <c r="E51" s="88"/>
      <c r="F51" s="23"/>
      <c r="G51" s="47"/>
      <c r="H51" s="50"/>
      <c r="I51" s="47"/>
      <c r="J51" s="23"/>
      <c r="K51" s="23"/>
      <c r="L51" s="23"/>
      <c r="M51" s="23"/>
      <c r="N51" s="68"/>
      <c r="O51" s="68"/>
      <c r="P51" s="23"/>
      <c r="Q51" s="112"/>
      <c r="R51" s="112"/>
      <c r="S51" s="112"/>
      <c r="T51" s="112"/>
      <c r="U51" s="112"/>
      <c r="V51" s="23"/>
      <c r="W51" s="88"/>
      <c r="X51" s="23"/>
      <c r="Y51" s="1"/>
      <c r="Z51" s="1"/>
      <c r="AA51" s="1"/>
      <c r="AB51" s="1"/>
      <c r="AC51" s="1"/>
      <c r="AD51" s="1"/>
    </row>
    <row r="52" spans="1:30" x14ac:dyDescent="0.25">
      <c r="A52" s="73"/>
      <c r="B52" s="88"/>
      <c r="C52" s="47"/>
      <c r="D52" s="88"/>
      <c r="E52" s="88"/>
      <c r="F52" s="23"/>
      <c r="G52" s="47"/>
      <c r="H52" s="50"/>
      <c r="I52" s="47"/>
      <c r="J52" s="23"/>
      <c r="K52" s="23"/>
      <c r="L52" s="23"/>
      <c r="M52" s="23"/>
      <c r="N52" s="68"/>
      <c r="O52" s="68"/>
      <c r="P52" s="23"/>
      <c r="Q52" s="112"/>
      <c r="R52" s="112"/>
      <c r="S52" s="112"/>
      <c r="T52" s="112"/>
      <c r="U52" s="112"/>
      <c r="V52" s="23"/>
      <c r="W52" s="88"/>
      <c r="X52" s="23"/>
      <c r="Y52" s="1"/>
      <c r="Z52" s="1"/>
      <c r="AA52" s="1"/>
      <c r="AB52" s="1"/>
      <c r="AC52" s="1"/>
      <c r="AD52" s="1"/>
    </row>
    <row r="53" spans="1:30" x14ac:dyDescent="0.25">
      <c r="A53" s="73"/>
      <c r="B53" s="88"/>
      <c r="C53" s="47"/>
      <c r="D53" s="88"/>
      <c r="E53" s="88"/>
      <c r="F53" s="23"/>
      <c r="G53" s="47"/>
      <c r="H53" s="50"/>
      <c r="I53" s="47"/>
      <c r="J53" s="23"/>
      <c r="K53" s="23"/>
      <c r="L53" s="23"/>
      <c r="M53" s="23"/>
      <c r="N53" s="68"/>
      <c r="O53" s="68"/>
      <c r="P53" s="23"/>
      <c r="Q53" s="112"/>
      <c r="R53" s="112"/>
      <c r="S53" s="112"/>
      <c r="T53" s="112"/>
      <c r="U53" s="112"/>
      <c r="V53" s="23"/>
      <c r="W53" s="88"/>
      <c r="X53" s="23"/>
      <c r="Y53" s="1"/>
      <c r="Z53" s="1"/>
      <c r="AA53" s="1"/>
      <c r="AB53" s="1"/>
      <c r="AC53" s="1"/>
      <c r="AD53" s="1"/>
    </row>
    <row r="54" spans="1:30" x14ac:dyDescent="0.25">
      <c r="A54" s="73"/>
      <c r="B54" s="88"/>
      <c r="C54" s="47"/>
      <c r="D54" s="88"/>
      <c r="E54" s="88"/>
      <c r="F54" s="23"/>
      <c r="G54" s="47"/>
      <c r="H54" s="50"/>
      <c r="I54" s="47"/>
      <c r="J54" s="23"/>
      <c r="K54" s="23"/>
      <c r="L54" s="23"/>
      <c r="M54" s="23"/>
      <c r="N54" s="68"/>
      <c r="O54" s="68"/>
      <c r="P54" s="23"/>
      <c r="Q54" s="112"/>
      <c r="R54" s="112"/>
      <c r="S54" s="112"/>
      <c r="T54" s="112"/>
      <c r="U54" s="112"/>
      <c r="V54" s="23"/>
      <c r="W54" s="88"/>
      <c r="X54" s="23"/>
      <c r="Y54" s="1"/>
      <c r="Z54" s="1"/>
      <c r="AA54" s="1"/>
      <c r="AB54" s="1"/>
      <c r="AC54" s="1"/>
      <c r="AD5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2020-09-10T15:15:30Z</dcterms:modified>
</cp:coreProperties>
</file>