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8" i="2" l="1"/>
  <c r="O17" i="2"/>
  <c r="N17" i="2"/>
  <c r="M17" i="2"/>
  <c r="L17" i="2"/>
  <c r="O15" i="2" l="1"/>
  <c r="N15" i="2"/>
  <c r="M15" i="2"/>
  <c r="L15" i="2"/>
  <c r="K15" i="2" l="1"/>
  <c r="K18" i="2" s="1"/>
  <c r="AS12" i="2"/>
  <c r="AQ12" i="2"/>
  <c r="AP12" i="2"/>
  <c r="AO12" i="2"/>
  <c r="AN12" i="2"/>
  <c r="AM12" i="2"/>
  <c r="AG12" i="2"/>
  <c r="K17" i="2" s="1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H12" i="2"/>
  <c r="H16" i="2" s="1"/>
  <c r="G12" i="2"/>
  <c r="G16" i="2" s="1"/>
  <c r="G18" i="2" s="1"/>
  <c r="F12" i="2"/>
  <c r="F16" i="2" s="1"/>
  <c r="E12" i="2"/>
  <c r="E16" i="2" s="1"/>
  <c r="E18" i="2" s="1"/>
  <c r="O16" i="2" l="1"/>
  <c r="N16" i="2"/>
  <c r="L16" i="2"/>
  <c r="M16" i="2"/>
  <c r="F17" i="2"/>
  <c r="H17" i="2"/>
  <c r="H18" i="2" s="1"/>
  <c r="M18" i="2" s="1"/>
  <c r="I18" i="2"/>
  <c r="F18" i="2" l="1"/>
  <c r="L18" i="2" l="1"/>
  <c r="N18" i="2"/>
  <c r="AB9" i="1"/>
  <c r="AA9" i="1"/>
  <c r="Z9" i="1"/>
  <c r="Y9" i="1"/>
  <c r="X9" i="1"/>
  <c r="W9" i="1"/>
</calcChain>
</file>

<file path=xl/sharedStrings.xml><?xml version="1.0" encoding="utf-8"?>
<sst xmlns="http://schemas.openxmlformats.org/spreadsheetml/2006/main" count="171" uniqueCount="73">
  <si>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</si>
  <si>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</si>
  <si>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</si>
  <si>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</si>
  <si>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</si>
  <si>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</si>
  <si>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</si>
  <si>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</si>
  <si>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</si>
  <si>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</si>
  <si>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</si>
  <si>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</si>
  <si>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</si>
  <si>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</si>
  <si>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</si>
  <si>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</si>
  <si>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</si>
  <si>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</si>
  <si>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</si>
  <si>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</si>
  <si>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</si>
  <si>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</si>
  <si>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</si>
  <si>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</si>
  <si>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</si>
  <si>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</si>
  <si>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</si>
  <si>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</si>
  <si>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</si>
  <si>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</si>
  <si>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</si>
  <si>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</si>
  <si>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</si>
  <si>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</si>
  <si>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Pasi Hannukainen</t>
  </si>
  <si>
    <t>5.</t>
  </si>
  <si>
    <t>KiPa</t>
  </si>
  <si>
    <t>14.</t>
  </si>
  <si>
    <t>IPV</t>
  </si>
  <si>
    <t>08.05. 1994  KiPa - ViVe  2-0  (6-3, 5-0)</t>
  </si>
  <si>
    <t xml:space="preserve">  21 v   9 kk 11 pv</t>
  </si>
  <si>
    <t>19.05. 1996  ViVe - IPV  2-1  (1-2, 2-0, 0-0, 2-0)</t>
  </si>
  <si>
    <t>32.  ottelu</t>
  </si>
  <si>
    <t xml:space="preserve">  22 v   9 kk 22 pv</t>
  </si>
  <si>
    <t>HP</t>
  </si>
  <si>
    <t>ykköspesis</t>
  </si>
  <si>
    <t>2.</t>
  </si>
  <si>
    <t>9.</t>
  </si>
  <si>
    <t>PKP</t>
  </si>
  <si>
    <t>11.</t>
  </si>
  <si>
    <t>Seurat</t>
  </si>
  <si>
    <t>IPV = Imatran Pallo-Veikot  (1955)</t>
  </si>
  <si>
    <t>PKP = Puurtilan Kisa-Pojat  (1948)</t>
  </si>
  <si>
    <t>HP = Haminan Palloilijat  (1928)</t>
  </si>
  <si>
    <t>27.7.1972</t>
  </si>
  <si>
    <t>YKKÖSPESIS</t>
  </si>
  <si>
    <t>KiPa = Kiteen Pallo-90  (1990)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</si>
  <si>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</si>
  <si>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</si>
  <si>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</si>
  <si>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</si>
  <si>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</si>
  <si>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</si>
  <si>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</si>
  <si>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</si>
  <si>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</si>
  <si>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</si>
  <si>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</si>
  <si>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</si>
  <si>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</si>
  <si>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</si>
  <si>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KiPa  2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</si>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</sst>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14" xfId="0" applyFont="1" applyFill="1" applyBorder="1"/>
    <xf numFmtId="0" fontId="3" fillId="7" borderId="5" xfId="0" applyFont="1" applyFill="1" applyBorder="1"/>
    <xf numFmtId="0" fontId="3" fillId="7" borderId="10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9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9" customWidth="1"/>
    <col min="16" max="20" width="5.7109375" style="74" customWidth="1"/>
    <col min="21" max="21" width="8.7109375" style="74" customWidth="1"/>
    <col min="22" max="22" width="0.7109375" style="29" customWidth="1"/>
    <col min="23" max="27" width="5.7109375" style="74" customWidth="1"/>
    <col min="28" max="28" width="8.7109375" style="74" customWidth="1"/>
    <col min="29" max="29" width="0.7109375" style="29" customWidth="1"/>
    <col min="30" max="35" width="5.7109375" style="74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1"/>
      <c r="W2" s="22" t="s">
        <v>16</v>
      </c>
      <c r="X2" s="14"/>
      <c r="Y2" s="14"/>
      <c r="Z2" s="14"/>
      <c r="AA2" s="14"/>
      <c r="AB2" s="14"/>
      <c r="AC2" s="81"/>
      <c r="AD2" s="22" t="s">
        <v>57</v>
      </c>
      <c r="AE2" s="14"/>
      <c r="AF2" s="14"/>
      <c r="AG2" s="20"/>
      <c r="AH2" s="14" t="s">
        <v>58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59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1994</v>
      </c>
      <c r="C4" s="25" t="s">
        <v>35</v>
      </c>
      <c r="D4" s="26" t="s">
        <v>36</v>
      </c>
      <c r="E4" s="25">
        <v>29</v>
      </c>
      <c r="F4" s="25">
        <v>0</v>
      </c>
      <c r="G4" s="27">
        <v>0</v>
      </c>
      <c r="H4" s="25">
        <v>11</v>
      </c>
      <c r="I4" s="25">
        <v>36</v>
      </c>
      <c r="J4" s="25">
        <v>31</v>
      </c>
      <c r="K4" s="25">
        <v>4</v>
      </c>
      <c r="L4" s="25">
        <v>1</v>
      </c>
      <c r="M4" s="25">
        <v>0</v>
      </c>
      <c r="N4" s="28">
        <v>0.48</v>
      </c>
      <c r="O4" s="29"/>
      <c r="P4" s="25"/>
      <c r="Q4" s="25"/>
      <c r="R4" s="25"/>
      <c r="S4" s="25"/>
      <c r="T4" s="25"/>
      <c r="U4" s="25"/>
      <c r="V4" s="29"/>
      <c r="W4" s="38"/>
      <c r="X4" s="38"/>
      <c r="Y4" s="38"/>
      <c r="Z4" s="38"/>
      <c r="AA4" s="38"/>
      <c r="AB4" s="64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2">
        <v>1995</v>
      </c>
      <c r="C5" s="32" t="s">
        <v>46</v>
      </c>
      <c r="D5" s="33" t="s">
        <v>44</v>
      </c>
      <c r="E5" s="32"/>
      <c r="F5" s="34" t="s">
        <v>45</v>
      </c>
      <c r="G5" s="76"/>
      <c r="H5" s="35"/>
      <c r="I5" s="32"/>
      <c r="J5" s="32"/>
      <c r="K5" s="32"/>
      <c r="L5" s="32"/>
      <c r="M5" s="32"/>
      <c r="N5" s="36"/>
      <c r="O5" s="24"/>
      <c r="P5" s="25"/>
      <c r="Q5" s="25"/>
      <c r="R5" s="25"/>
      <c r="S5" s="25"/>
      <c r="T5" s="25"/>
      <c r="U5" s="25"/>
      <c r="V5" s="24"/>
      <c r="W5" s="38">
        <v>5</v>
      </c>
      <c r="X5" s="38">
        <v>0</v>
      </c>
      <c r="Y5" s="38">
        <v>0</v>
      </c>
      <c r="Z5" s="38">
        <v>3</v>
      </c>
      <c r="AA5" s="38">
        <v>13</v>
      </c>
      <c r="AB5" s="64">
        <v>0.44800000000000001</v>
      </c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25">
        <v>1996</v>
      </c>
      <c r="C6" s="25" t="s">
        <v>37</v>
      </c>
      <c r="D6" s="26" t="s">
        <v>38</v>
      </c>
      <c r="E6" s="25">
        <v>29</v>
      </c>
      <c r="F6" s="25">
        <v>0</v>
      </c>
      <c r="G6" s="27">
        <v>6</v>
      </c>
      <c r="H6" s="25">
        <v>8</v>
      </c>
      <c r="I6" s="25">
        <v>93</v>
      </c>
      <c r="J6" s="25">
        <v>57</v>
      </c>
      <c r="K6" s="25">
        <v>21</v>
      </c>
      <c r="L6" s="25">
        <v>9</v>
      </c>
      <c r="M6" s="25">
        <v>6</v>
      </c>
      <c r="N6" s="28">
        <v>0.47</v>
      </c>
      <c r="O6" s="24"/>
      <c r="P6" s="25"/>
      <c r="Q6" s="25"/>
      <c r="R6" s="25"/>
      <c r="S6" s="25"/>
      <c r="T6" s="25"/>
      <c r="U6" s="25"/>
      <c r="V6" s="24"/>
      <c r="W6" s="38"/>
      <c r="X6" s="38"/>
      <c r="Y6" s="38"/>
      <c r="Z6" s="38"/>
      <c r="AA6" s="38"/>
      <c r="AB6" s="64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32">
        <v>1997</v>
      </c>
      <c r="C7" s="32" t="s">
        <v>49</v>
      </c>
      <c r="D7" s="33" t="s">
        <v>48</v>
      </c>
      <c r="E7" s="32"/>
      <c r="F7" s="34" t="s">
        <v>45</v>
      </c>
      <c r="G7" s="76"/>
      <c r="H7" s="35"/>
      <c r="I7" s="32"/>
      <c r="J7" s="32"/>
      <c r="K7" s="32"/>
      <c r="L7" s="32"/>
      <c r="M7" s="32"/>
      <c r="N7" s="37"/>
      <c r="O7" s="29"/>
      <c r="P7" s="25"/>
      <c r="Q7" s="25"/>
      <c r="R7" s="25"/>
      <c r="S7" s="25"/>
      <c r="T7" s="25"/>
      <c r="U7" s="25"/>
      <c r="V7" s="29"/>
      <c r="W7" s="38"/>
      <c r="X7" s="38"/>
      <c r="Y7" s="38"/>
      <c r="Z7" s="38"/>
      <c r="AA7" s="38"/>
      <c r="AB7" s="64"/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2">
        <v>1998</v>
      </c>
      <c r="C8" s="32" t="s">
        <v>47</v>
      </c>
      <c r="D8" s="33" t="s">
        <v>48</v>
      </c>
      <c r="E8" s="32"/>
      <c r="F8" s="34" t="s">
        <v>45</v>
      </c>
      <c r="G8" s="76"/>
      <c r="H8" s="35"/>
      <c r="I8" s="32"/>
      <c r="J8" s="32"/>
      <c r="K8" s="32"/>
      <c r="L8" s="32"/>
      <c r="M8" s="32"/>
      <c r="N8" s="36"/>
      <c r="O8" s="29"/>
      <c r="P8" s="25"/>
      <c r="Q8" s="25"/>
      <c r="R8" s="25"/>
      <c r="S8" s="25"/>
      <c r="T8" s="25"/>
      <c r="U8" s="25"/>
      <c r="V8" s="29"/>
      <c r="W8" s="38"/>
      <c r="X8" s="38"/>
      <c r="Y8" s="38"/>
      <c r="Z8" s="38"/>
      <c r="AA8" s="38"/>
      <c r="AB8" s="64"/>
      <c r="AC8" s="29"/>
      <c r="AD8" s="25"/>
      <c r="AE8" s="25"/>
      <c r="AF8" s="25"/>
      <c r="AG8" s="25"/>
      <c r="AH8" s="25"/>
      <c r="AI8" s="25"/>
      <c r="AJ8" s="9"/>
    </row>
    <row r="9" spans="1:36" ht="15" customHeight="1" x14ac:dyDescent="0.2">
      <c r="A9" s="9"/>
      <c r="B9" s="16" t="s">
        <v>7</v>
      </c>
      <c r="C9" s="17"/>
      <c r="D9" s="15"/>
      <c r="E9" s="18">
        <v>58</v>
      </c>
      <c r="F9" s="18">
        <v>0</v>
      </c>
      <c r="G9" s="18">
        <v>6</v>
      </c>
      <c r="H9" s="18">
        <v>19</v>
      </c>
      <c r="I9" s="18">
        <v>129</v>
      </c>
      <c r="J9" s="18">
        <v>88</v>
      </c>
      <c r="K9" s="18">
        <v>25</v>
      </c>
      <c r="L9" s="18">
        <v>10</v>
      </c>
      <c r="M9" s="18">
        <v>6</v>
      </c>
      <c r="N9" s="39">
        <v>0.47299999999999998</v>
      </c>
      <c r="O9" s="24"/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39">
        <v>0</v>
      </c>
      <c r="V9" s="24"/>
      <c r="W9" s="82">
        <f>PRODUCT(E15)</f>
        <v>5</v>
      </c>
      <c r="X9" s="82">
        <f>PRODUCT(F15)</f>
        <v>0</v>
      </c>
      <c r="Y9" s="82">
        <f>PRODUCT(G15)</f>
        <v>0</v>
      </c>
      <c r="Z9" s="82">
        <f>PRODUCT(H15)</f>
        <v>3</v>
      </c>
      <c r="AA9" s="82">
        <f>PRODUCT(I15)</f>
        <v>13</v>
      </c>
      <c r="AB9" s="39">
        <f>PRODUCT(N15)</f>
        <v>0.44800000000000001</v>
      </c>
      <c r="AC9" s="24"/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9"/>
    </row>
    <row r="10" spans="1:36" ht="15" customHeight="1" x14ac:dyDescent="0.2">
      <c r="A10" s="9"/>
      <c r="B10" s="40" t="s">
        <v>2</v>
      </c>
      <c r="C10" s="31"/>
      <c r="D10" s="41">
        <v>85.333333333333329</v>
      </c>
      <c r="E10" s="42"/>
      <c r="F10" s="42"/>
      <c r="G10" s="42"/>
      <c r="H10" s="42"/>
      <c r="I10" s="42"/>
      <c r="J10" s="42"/>
      <c r="K10" s="42"/>
      <c r="L10" s="42"/>
      <c r="M10" s="42"/>
      <c r="N10" s="43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4"/>
      <c r="AI10" s="42"/>
      <c r="AJ10" s="9"/>
    </row>
    <row r="11" spans="1:36" ht="15" customHeight="1" x14ac:dyDescent="0.25">
      <c r="A11" s="9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3"/>
      <c r="P11" s="42"/>
      <c r="Q11" s="45"/>
      <c r="R11" s="42"/>
      <c r="S11" s="42"/>
      <c r="T11" s="42"/>
      <c r="U11" s="42"/>
      <c r="W11" s="42"/>
      <c r="X11" s="42"/>
      <c r="Y11" s="42"/>
      <c r="Z11" s="42"/>
      <c r="AA11" s="42"/>
      <c r="AB11" s="42"/>
      <c r="AD11" s="42"/>
      <c r="AE11" s="42"/>
      <c r="AF11" s="42"/>
      <c r="AG11" s="42"/>
      <c r="AH11" s="42"/>
      <c r="AI11" s="42"/>
      <c r="AJ11" s="9"/>
    </row>
    <row r="12" spans="1:36" ht="15" customHeight="1" x14ac:dyDescent="0.25">
      <c r="A12" s="9"/>
      <c r="B12" s="22" t="s">
        <v>25</v>
      </c>
      <c r="C12" s="46"/>
      <c r="D12" s="46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42"/>
      <c r="K12" s="18" t="s">
        <v>27</v>
      </c>
      <c r="L12" s="18" t="s">
        <v>28</v>
      </c>
      <c r="M12" s="18" t="s">
        <v>29</v>
      </c>
      <c r="N12" s="18" t="s">
        <v>22</v>
      </c>
      <c r="O12" s="24"/>
      <c r="P12" s="47" t="s">
        <v>30</v>
      </c>
      <c r="Q12" s="12"/>
      <c r="R12" s="12"/>
      <c r="S12" s="12"/>
      <c r="T12" s="48"/>
      <c r="U12" s="48"/>
      <c r="V12" s="48"/>
      <c r="W12" s="48"/>
      <c r="X12" s="48"/>
      <c r="Y12" s="48"/>
      <c r="Z12" s="48"/>
      <c r="AA12" s="12"/>
      <c r="AB12" s="12"/>
      <c r="AC12" s="48"/>
      <c r="AD12" s="12"/>
      <c r="AE12" s="12"/>
      <c r="AF12" s="12"/>
      <c r="AG12" s="12"/>
      <c r="AH12" s="12"/>
      <c r="AI12" s="49"/>
      <c r="AJ12" s="9"/>
    </row>
    <row r="13" spans="1:36" ht="15" customHeight="1" x14ac:dyDescent="0.2">
      <c r="A13" s="9"/>
      <c r="B13" s="47" t="s">
        <v>13</v>
      </c>
      <c r="C13" s="12"/>
      <c r="D13" s="49"/>
      <c r="E13" s="25">
        <v>58</v>
      </c>
      <c r="F13" s="25">
        <v>0</v>
      </c>
      <c r="G13" s="25">
        <v>6</v>
      </c>
      <c r="H13" s="25">
        <v>19</v>
      </c>
      <c r="I13" s="25">
        <v>129</v>
      </c>
      <c r="J13" s="42"/>
      <c r="K13" s="50">
        <v>0.10344827586206896</v>
      </c>
      <c r="L13" s="50">
        <v>0.32758620689655171</v>
      </c>
      <c r="M13" s="50">
        <v>2.2241379310344827</v>
      </c>
      <c r="N13" s="28">
        <v>0.47299999999999998</v>
      </c>
      <c r="O13" s="24"/>
      <c r="P13" s="51" t="s">
        <v>9</v>
      </c>
      <c r="Q13" s="52"/>
      <c r="R13" s="53" t="s">
        <v>39</v>
      </c>
      <c r="S13" s="83"/>
      <c r="T13" s="83"/>
      <c r="U13" s="83"/>
      <c r="V13" s="83"/>
      <c r="W13" s="83"/>
      <c r="X13" s="83"/>
      <c r="Y13" s="84"/>
      <c r="Z13" s="83"/>
      <c r="AA13" s="84" t="s">
        <v>11</v>
      </c>
      <c r="AB13" s="83"/>
      <c r="AC13" s="83"/>
      <c r="AD13" s="83"/>
      <c r="AE13" s="84" t="s">
        <v>40</v>
      </c>
      <c r="AF13" s="83"/>
      <c r="AG13" s="83"/>
      <c r="AH13" s="84"/>
      <c r="AI13" s="85"/>
      <c r="AJ13" s="9"/>
    </row>
    <row r="14" spans="1:36" ht="15" customHeight="1" x14ac:dyDescent="0.2">
      <c r="A14" s="9"/>
      <c r="B14" s="55" t="s">
        <v>15</v>
      </c>
      <c r="C14" s="56"/>
      <c r="D14" s="57"/>
      <c r="E14" s="25"/>
      <c r="F14" s="25"/>
      <c r="G14" s="25"/>
      <c r="H14" s="25"/>
      <c r="I14" s="25"/>
      <c r="J14" s="42"/>
      <c r="K14" s="50"/>
      <c r="L14" s="50"/>
      <c r="M14" s="50"/>
      <c r="N14" s="28"/>
      <c r="O14" s="24"/>
      <c r="P14" s="58" t="s">
        <v>60</v>
      </c>
      <c r="Q14" s="59"/>
      <c r="R14" s="53" t="s">
        <v>41</v>
      </c>
      <c r="S14" s="53"/>
      <c r="T14" s="53"/>
      <c r="U14" s="53"/>
      <c r="V14" s="53"/>
      <c r="W14" s="53"/>
      <c r="X14" s="53"/>
      <c r="Y14" s="54"/>
      <c r="Z14" s="53"/>
      <c r="AA14" s="54" t="s">
        <v>42</v>
      </c>
      <c r="AB14" s="53"/>
      <c r="AC14" s="53"/>
      <c r="AD14" s="53"/>
      <c r="AE14" s="54" t="s">
        <v>43</v>
      </c>
      <c r="AF14" s="53"/>
      <c r="AG14" s="53"/>
      <c r="AH14" s="54"/>
      <c r="AI14" s="86"/>
      <c r="AJ14" s="9"/>
    </row>
    <row r="15" spans="1:36" ht="15" customHeight="1" x14ac:dyDescent="0.2">
      <c r="A15" s="9"/>
      <c r="B15" s="60" t="s">
        <v>16</v>
      </c>
      <c r="C15" s="61"/>
      <c r="D15" s="62"/>
      <c r="E15" s="30">
        <v>5</v>
      </c>
      <c r="F15" s="30">
        <v>0</v>
      </c>
      <c r="G15" s="30">
        <v>0</v>
      </c>
      <c r="H15" s="30">
        <v>3</v>
      </c>
      <c r="I15" s="30">
        <v>13</v>
      </c>
      <c r="J15" s="42"/>
      <c r="K15" s="63">
        <v>0</v>
      </c>
      <c r="L15" s="63">
        <v>0.6</v>
      </c>
      <c r="M15" s="63">
        <v>2.6</v>
      </c>
      <c r="N15" s="64">
        <v>0.44800000000000001</v>
      </c>
      <c r="O15" s="24"/>
      <c r="P15" s="58" t="s">
        <v>61</v>
      </c>
      <c r="Q15" s="59"/>
      <c r="R15" s="53" t="s">
        <v>39</v>
      </c>
      <c r="S15" s="53"/>
      <c r="T15" s="53"/>
      <c r="U15" s="53"/>
      <c r="V15" s="53"/>
      <c r="W15" s="53"/>
      <c r="X15" s="53"/>
      <c r="Y15" s="54"/>
      <c r="Z15" s="53"/>
      <c r="AA15" s="54" t="s">
        <v>11</v>
      </c>
      <c r="AB15" s="53"/>
      <c r="AC15" s="53"/>
      <c r="AD15" s="53"/>
      <c r="AE15" s="54" t="s">
        <v>40</v>
      </c>
      <c r="AF15" s="53"/>
      <c r="AG15" s="53"/>
      <c r="AH15" s="54"/>
      <c r="AI15" s="86"/>
    </row>
    <row r="16" spans="1:36" ht="15" customHeight="1" x14ac:dyDescent="0.2">
      <c r="A16" s="9"/>
      <c r="B16" s="65" t="s">
        <v>26</v>
      </c>
      <c r="C16" s="66"/>
      <c r="D16" s="67"/>
      <c r="E16" s="18">
        <v>63</v>
      </c>
      <c r="F16" s="18">
        <v>0</v>
      </c>
      <c r="G16" s="18">
        <v>6</v>
      </c>
      <c r="H16" s="18">
        <v>22</v>
      </c>
      <c r="I16" s="18">
        <v>142</v>
      </c>
      <c r="J16" s="42"/>
      <c r="K16" s="68">
        <v>9.5238095238095233E-2</v>
      </c>
      <c r="L16" s="68">
        <v>0.34920634920634919</v>
      </c>
      <c r="M16" s="68">
        <v>2.253968253968254</v>
      </c>
      <c r="N16" s="39">
        <v>0.47</v>
      </c>
      <c r="O16" s="24"/>
      <c r="P16" s="69" t="s">
        <v>10</v>
      </c>
      <c r="Q16" s="70"/>
      <c r="R16" s="71"/>
      <c r="S16" s="71"/>
      <c r="T16" s="71"/>
      <c r="U16" s="71"/>
      <c r="V16" s="71"/>
      <c r="W16" s="71"/>
      <c r="X16" s="71"/>
      <c r="Y16" s="72"/>
      <c r="Z16" s="71"/>
      <c r="AA16" s="71"/>
      <c r="AB16" s="71"/>
      <c r="AC16" s="71"/>
      <c r="AD16" s="71"/>
      <c r="AE16" s="71"/>
      <c r="AF16" s="71"/>
      <c r="AG16" s="71"/>
      <c r="AH16" s="72"/>
      <c r="AI16" s="87"/>
    </row>
    <row r="17" spans="1:35" ht="15" customHeight="1" x14ac:dyDescent="0.25">
      <c r="A17" s="9"/>
      <c r="B17" s="44"/>
      <c r="C17" s="44"/>
      <c r="D17" s="44"/>
      <c r="E17" s="44"/>
      <c r="F17" s="44"/>
      <c r="G17" s="44"/>
      <c r="H17" s="44"/>
      <c r="I17" s="44"/>
      <c r="J17" s="42"/>
      <c r="K17" s="44"/>
      <c r="L17" s="44"/>
      <c r="M17" s="44"/>
      <c r="N17" s="43"/>
      <c r="O17" s="24"/>
      <c r="P17" s="42"/>
      <c r="Q17" s="45"/>
      <c r="R17" s="42"/>
      <c r="S17" s="42"/>
      <c r="T17" s="24"/>
      <c r="U17" s="24"/>
      <c r="V17" s="24"/>
      <c r="W17" s="24"/>
      <c r="X17" s="73"/>
      <c r="Y17" s="42"/>
      <c r="Z17" s="42"/>
      <c r="AA17" s="42"/>
      <c r="AB17" s="42"/>
      <c r="AC17" s="24"/>
      <c r="AD17" s="42"/>
      <c r="AE17" s="42"/>
      <c r="AF17" s="42"/>
      <c r="AG17" s="42"/>
      <c r="AH17" s="42"/>
      <c r="AI17" s="42"/>
    </row>
    <row r="18" spans="1:35" ht="15" customHeight="1" x14ac:dyDescent="0.25">
      <c r="A18" s="9"/>
      <c r="B18" s="42" t="s">
        <v>50</v>
      </c>
      <c r="C18" s="42"/>
      <c r="D18" s="42" t="s">
        <v>56</v>
      </c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24"/>
      <c r="P18" s="42"/>
      <c r="Q18" s="45"/>
      <c r="R18" s="42"/>
      <c r="S18" s="42"/>
      <c r="T18" s="24"/>
      <c r="U18" s="24"/>
      <c r="V18" s="24"/>
      <c r="W18" s="24"/>
      <c r="X18" s="73"/>
      <c r="Y18" s="42"/>
      <c r="Z18" s="42"/>
      <c r="AA18" s="42"/>
      <c r="AB18" s="42"/>
      <c r="AC18" s="24"/>
      <c r="AD18" s="42"/>
      <c r="AE18" s="42"/>
      <c r="AF18" s="42"/>
      <c r="AG18" s="42"/>
      <c r="AH18" s="42"/>
      <c r="AI18" s="42"/>
    </row>
    <row r="19" spans="1:35" ht="15" customHeight="1" x14ac:dyDescent="0.25">
      <c r="A19" s="9"/>
      <c r="B19" s="42"/>
      <c r="C19" s="42"/>
      <c r="D19" s="42" t="s">
        <v>53</v>
      </c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24"/>
      <c r="P19" s="42"/>
      <c r="Q19" s="45"/>
      <c r="R19" s="42"/>
      <c r="S19" s="42"/>
      <c r="T19" s="24"/>
      <c r="U19" s="24"/>
      <c r="V19" s="24"/>
      <c r="W19" s="24"/>
      <c r="X19" s="73"/>
      <c r="Y19" s="42"/>
      <c r="Z19" s="42"/>
      <c r="AA19" s="42"/>
      <c r="AB19" s="42"/>
      <c r="AC19" s="24"/>
      <c r="AD19" s="42"/>
      <c r="AE19" s="42"/>
      <c r="AF19" s="42"/>
      <c r="AG19" s="42"/>
      <c r="AH19" s="42"/>
      <c r="AI19" s="42"/>
    </row>
    <row r="20" spans="1:35" ht="15" customHeight="1" x14ac:dyDescent="0.25">
      <c r="A20" s="9"/>
      <c r="B20" s="42"/>
      <c r="C20" s="42"/>
      <c r="D20" s="42" t="s">
        <v>51</v>
      </c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24"/>
      <c r="P20" s="42"/>
      <c r="Q20" s="45"/>
      <c r="R20" s="42"/>
      <c r="S20" s="42"/>
      <c r="T20" s="24"/>
      <c r="U20" s="24"/>
      <c r="V20" s="24"/>
      <c r="W20" s="24"/>
      <c r="X20" s="73"/>
      <c r="Y20" s="73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5" customHeight="1" x14ac:dyDescent="0.25">
      <c r="A21" s="9"/>
      <c r="B21" s="42"/>
      <c r="C21" s="42"/>
      <c r="D21" s="42" t="s">
        <v>52</v>
      </c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24"/>
      <c r="P21" s="42"/>
      <c r="Q21" s="45"/>
      <c r="R21" s="42"/>
      <c r="S21" s="42"/>
      <c r="T21" s="24"/>
      <c r="U21" s="24"/>
      <c r="V21" s="24"/>
      <c r="W21" s="24"/>
      <c r="X21" s="73"/>
      <c r="Y21" s="73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24"/>
      <c r="P22" s="42"/>
      <c r="Q22" s="45"/>
      <c r="R22" s="42"/>
      <c r="S22" s="42"/>
      <c r="T22" s="24"/>
      <c r="U22" s="24"/>
      <c r="V22" s="24"/>
      <c r="W22" s="24"/>
      <c r="X22" s="73"/>
      <c r="Y22" s="73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4"/>
      <c r="P23" s="42"/>
      <c r="Q23" s="45"/>
      <c r="R23" s="42"/>
      <c r="S23" s="42"/>
      <c r="T23" s="24"/>
      <c r="U23" s="24"/>
      <c r="V23" s="24"/>
      <c r="W23" s="24"/>
      <c r="X23" s="73"/>
      <c r="Y23" s="73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4"/>
      <c r="P24" s="42"/>
      <c r="Q24" s="45"/>
      <c r="R24" s="42"/>
      <c r="S24" s="42"/>
      <c r="T24" s="24"/>
      <c r="U24" s="24"/>
      <c r="V24" s="24"/>
      <c r="W24" s="24"/>
      <c r="X24" s="73"/>
      <c r="Y24" s="73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4"/>
      <c r="P25" s="42"/>
      <c r="Q25" s="45"/>
      <c r="R25" s="42"/>
      <c r="S25" s="42"/>
      <c r="T25" s="24"/>
      <c r="U25" s="24"/>
      <c r="V25" s="24"/>
      <c r="W25" s="24"/>
      <c r="X25" s="73"/>
      <c r="Y25" s="73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4"/>
      <c r="P26" s="42"/>
      <c r="Q26" s="45"/>
      <c r="R26" s="42"/>
      <c r="S26" s="42"/>
      <c r="T26" s="24"/>
      <c r="U26" s="24"/>
      <c r="V26" s="24"/>
      <c r="W26" s="24"/>
      <c r="X26" s="73"/>
      <c r="Y26" s="73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4"/>
      <c r="P27" s="42"/>
      <c r="Q27" s="45"/>
      <c r="R27" s="42"/>
      <c r="S27" s="42"/>
      <c r="T27" s="24"/>
      <c r="U27" s="24"/>
      <c r="V27" s="24"/>
      <c r="W27" s="24"/>
      <c r="X27" s="73"/>
      <c r="Y27" s="73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73"/>
      <c r="Y28" s="73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73"/>
      <c r="Y29" s="7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73"/>
      <c r="Y30" s="7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73"/>
      <c r="Y31" s="7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3"/>
      <c r="Y32" s="7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3"/>
      <c r="Y33" s="7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3"/>
      <c r="Y34" s="7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3"/>
      <c r="Y35" s="7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73"/>
      <c r="Y36" s="7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73"/>
      <c r="Y37" s="7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73"/>
      <c r="Y38" s="7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73"/>
      <c r="Y39" s="7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73"/>
      <c r="Y40" s="7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73"/>
      <c r="Y41" s="7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73"/>
      <c r="Y42" s="7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73"/>
      <c r="Y43" s="7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73"/>
      <c r="Y44" s="7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73"/>
      <c r="Y45" s="7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73"/>
      <c r="Y46" s="7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73"/>
      <c r="Y47" s="7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73"/>
      <c r="Y48" s="7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73"/>
      <c r="Y49" s="7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73"/>
      <c r="Y50" s="7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73"/>
      <c r="Y51" s="7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73"/>
      <c r="Y52" s="7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73"/>
      <c r="Y53" s="7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73"/>
      <c r="Y54" s="7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73"/>
      <c r="Y55" s="7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73"/>
      <c r="Y56" s="7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5"/>
      <c r="O57" s="24"/>
      <c r="P57" s="42"/>
      <c r="Q57" s="45"/>
      <c r="R57" s="42"/>
      <c r="S57" s="42"/>
      <c r="T57" s="24"/>
      <c r="U57" s="24"/>
      <c r="V57" s="24"/>
      <c r="W57" s="24"/>
      <c r="X57" s="73"/>
      <c r="Y57" s="42"/>
      <c r="Z57" s="42"/>
      <c r="AA57" s="42"/>
      <c r="AB57" s="42"/>
      <c r="AC57" s="24"/>
      <c r="AD57" s="42"/>
      <c r="AE57" s="42"/>
      <c r="AF57" s="42"/>
      <c r="AG57" s="42"/>
      <c r="AH57" s="42"/>
      <c r="AI57" s="42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5"/>
      <c r="O58" s="24"/>
      <c r="P58" s="42"/>
      <c r="Q58" s="45"/>
      <c r="R58" s="42"/>
      <c r="S58" s="42"/>
      <c r="T58" s="24"/>
      <c r="U58" s="24"/>
      <c r="V58" s="24"/>
      <c r="W58" s="24"/>
      <c r="X58" s="73"/>
      <c r="Y58" s="42"/>
      <c r="Z58" s="42"/>
      <c r="AA58" s="42"/>
      <c r="AB58" s="42"/>
      <c r="AC58" s="24"/>
      <c r="AD58" s="42"/>
      <c r="AE58" s="42"/>
      <c r="AF58" s="42"/>
      <c r="AG58" s="42"/>
      <c r="AH58" s="42"/>
      <c r="AI58" s="42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5"/>
      <c r="O59" s="24"/>
      <c r="P59" s="42"/>
      <c r="Q59" s="45"/>
      <c r="R59" s="42"/>
      <c r="S59" s="42"/>
      <c r="T59" s="24"/>
      <c r="U59" s="24"/>
      <c r="V59" s="24"/>
      <c r="W59" s="24"/>
      <c r="X59" s="73"/>
      <c r="Y59" s="42"/>
      <c r="Z59" s="42"/>
      <c r="AA59" s="42"/>
      <c r="AB59" s="42"/>
      <c r="AC59" s="24"/>
      <c r="AD59" s="42"/>
      <c r="AE59" s="42"/>
      <c r="AF59" s="42"/>
      <c r="AG59" s="42"/>
      <c r="AH59" s="42"/>
      <c r="AI59" s="42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5"/>
      <c r="O60" s="24"/>
      <c r="P60" s="42"/>
      <c r="Q60" s="45"/>
      <c r="R60" s="42"/>
      <c r="S60" s="42"/>
      <c r="T60" s="24"/>
      <c r="U60" s="24"/>
      <c r="V60" s="24"/>
      <c r="W60" s="24"/>
      <c r="X60" s="73"/>
      <c r="Y60" s="42"/>
      <c r="Z60" s="42"/>
      <c r="AA60" s="42"/>
      <c r="AB60" s="42"/>
      <c r="AC60" s="24"/>
      <c r="AD60" s="42"/>
      <c r="AE60" s="42"/>
      <c r="AF60" s="42"/>
      <c r="AG60" s="42"/>
      <c r="AH60" s="42"/>
      <c r="AI60" s="42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5"/>
      <c r="O61" s="24"/>
      <c r="P61" s="42"/>
      <c r="Q61" s="45"/>
      <c r="R61" s="42"/>
      <c r="S61" s="42"/>
      <c r="T61" s="24"/>
      <c r="U61" s="24"/>
      <c r="V61" s="24"/>
      <c r="W61" s="24"/>
      <c r="X61" s="73"/>
      <c r="Y61" s="42"/>
      <c r="Z61" s="42"/>
      <c r="AA61" s="42"/>
      <c r="AB61" s="42"/>
      <c r="AC61" s="24"/>
      <c r="AD61" s="42"/>
      <c r="AE61" s="42"/>
      <c r="AF61" s="42"/>
      <c r="AG61" s="42"/>
      <c r="AH61" s="42"/>
      <c r="AI61" s="42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5"/>
      <c r="O62" s="24"/>
      <c r="P62" s="42"/>
      <c r="Q62" s="45"/>
      <c r="R62" s="42"/>
      <c r="S62" s="42"/>
      <c r="T62" s="24"/>
      <c r="U62" s="24"/>
      <c r="V62" s="24"/>
      <c r="W62" s="24"/>
      <c r="X62" s="73"/>
      <c r="Y62" s="42"/>
      <c r="Z62" s="42"/>
      <c r="AA62" s="42"/>
      <c r="AB62" s="42"/>
      <c r="AC62" s="24"/>
      <c r="AD62" s="42"/>
      <c r="AE62" s="42"/>
      <c r="AF62" s="42"/>
      <c r="AG62" s="42"/>
      <c r="AH62" s="42"/>
      <c r="AI62" s="42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O63" s="24"/>
      <c r="P63" s="42"/>
      <c r="Q63" s="45"/>
      <c r="R63" s="42"/>
      <c r="S63" s="42"/>
      <c r="T63" s="24"/>
      <c r="U63" s="24"/>
      <c r="V63" s="24"/>
      <c r="W63" s="24"/>
      <c r="X63" s="73"/>
      <c r="Y63" s="42"/>
      <c r="Z63" s="42"/>
      <c r="AA63" s="42"/>
      <c r="AB63" s="42"/>
      <c r="AC63" s="24"/>
      <c r="AD63" s="42"/>
      <c r="AE63" s="42"/>
      <c r="AF63" s="42"/>
      <c r="AG63" s="42"/>
      <c r="AH63" s="42"/>
      <c r="AI63" s="42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24"/>
      <c r="P64" s="42"/>
      <c r="Q64" s="45"/>
      <c r="R64" s="42"/>
      <c r="S64" s="42"/>
      <c r="T64" s="24"/>
      <c r="U64" s="24"/>
      <c r="V64" s="24"/>
      <c r="W64" s="24"/>
      <c r="X64" s="73"/>
      <c r="Y64" s="42"/>
      <c r="Z64" s="42"/>
      <c r="AA64" s="42"/>
      <c r="AB64" s="42"/>
      <c r="AC64" s="24"/>
      <c r="AD64" s="42"/>
      <c r="AE64" s="42"/>
      <c r="AF64" s="42"/>
      <c r="AG64" s="42"/>
      <c r="AH64" s="42"/>
      <c r="AI64" s="42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O65" s="24"/>
      <c r="P65" s="42"/>
      <c r="Q65" s="45"/>
      <c r="R65" s="42"/>
      <c r="S65" s="42"/>
      <c r="T65" s="24"/>
      <c r="U65" s="24"/>
      <c r="V65" s="24"/>
      <c r="W65" s="24"/>
      <c r="X65" s="73"/>
      <c r="Y65" s="42"/>
      <c r="Z65" s="42"/>
      <c r="AA65" s="42"/>
      <c r="AB65" s="42"/>
      <c r="AC65" s="24"/>
      <c r="AD65" s="42"/>
      <c r="AE65" s="42"/>
      <c r="AF65" s="42"/>
      <c r="AG65" s="42"/>
      <c r="AH65" s="42"/>
      <c r="AI65" s="42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O66" s="24"/>
      <c r="P66" s="42"/>
      <c r="Q66" s="45"/>
      <c r="R66" s="42"/>
      <c r="S66" s="42"/>
      <c r="T66" s="24"/>
      <c r="U66" s="24"/>
      <c r="V66" s="24"/>
      <c r="W66" s="24"/>
      <c r="X66" s="73"/>
      <c r="Y66" s="42"/>
      <c r="Z66" s="42"/>
      <c r="AA66" s="42"/>
      <c r="AB66" s="42"/>
      <c r="AC66" s="24"/>
      <c r="AD66" s="42"/>
      <c r="AE66" s="42"/>
      <c r="AF66" s="42"/>
      <c r="AG66" s="42"/>
      <c r="AH66" s="42"/>
      <c r="AI66" s="42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24"/>
      <c r="P67" s="42"/>
      <c r="Q67" s="45"/>
      <c r="R67" s="42"/>
      <c r="S67" s="42"/>
      <c r="T67" s="24"/>
      <c r="U67" s="24"/>
      <c r="V67" s="24"/>
      <c r="W67" s="24"/>
      <c r="X67" s="73"/>
      <c r="Y67" s="42"/>
      <c r="Z67" s="42"/>
      <c r="AA67" s="42"/>
      <c r="AB67" s="42"/>
      <c r="AC67" s="24"/>
      <c r="AD67" s="42"/>
      <c r="AE67" s="42"/>
      <c r="AF67" s="42"/>
      <c r="AG67" s="42"/>
      <c r="AH67" s="42"/>
      <c r="AI67" s="42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4"/>
      <c r="P68" s="42"/>
      <c r="Q68" s="45"/>
      <c r="R68" s="42"/>
      <c r="S68" s="42"/>
      <c r="T68" s="24"/>
      <c r="U68" s="24"/>
      <c r="V68" s="24"/>
      <c r="W68" s="24"/>
      <c r="X68" s="73"/>
      <c r="Y68" s="42"/>
      <c r="Z68" s="42"/>
      <c r="AA68" s="42"/>
      <c r="AB68" s="42"/>
      <c r="AC68" s="24"/>
      <c r="AD68" s="42"/>
      <c r="AE68" s="42"/>
      <c r="AF68" s="42"/>
      <c r="AG68" s="42"/>
      <c r="AH68" s="42"/>
      <c r="AI68" s="42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4"/>
      <c r="P69" s="42"/>
      <c r="Q69" s="45"/>
      <c r="R69" s="42"/>
      <c r="S69" s="42"/>
      <c r="T69" s="24"/>
      <c r="U69" s="24"/>
      <c r="V69" s="24"/>
      <c r="W69" s="24"/>
      <c r="X69" s="73"/>
      <c r="Y69" s="42"/>
      <c r="Z69" s="42"/>
      <c r="AA69" s="42"/>
      <c r="AB69" s="42"/>
      <c r="AC69" s="24"/>
      <c r="AD69" s="42"/>
      <c r="AE69" s="42"/>
      <c r="AF69" s="42"/>
      <c r="AG69" s="42"/>
      <c r="AH69" s="42"/>
      <c r="AI69" s="42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4"/>
      <c r="P70" s="42"/>
      <c r="Q70" s="45"/>
      <c r="R70" s="42"/>
      <c r="S70" s="42"/>
      <c r="T70" s="24"/>
      <c r="U70" s="24"/>
      <c r="V70" s="24"/>
      <c r="W70" s="24"/>
      <c r="X70" s="73"/>
      <c r="Y70" s="42"/>
      <c r="Z70" s="42"/>
      <c r="AA70" s="42"/>
      <c r="AB70" s="42"/>
      <c r="AC70" s="24"/>
      <c r="AD70" s="42"/>
      <c r="AE70" s="42"/>
      <c r="AF70" s="42"/>
      <c r="AG70" s="42"/>
      <c r="AH70" s="42"/>
      <c r="AI70" s="42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4"/>
      <c r="P71" s="42"/>
      <c r="Q71" s="45"/>
      <c r="R71" s="42"/>
      <c r="S71" s="42"/>
      <c r="T71" s="24"/>
      <c r="U71" s="24"/>
      <c r="V71" s="24"/>
      <c r="W71" s="24"/>
      <c r="X71" s="73"/>
      <c r="Y71" s="42"/>
      <c r="Z71" s="42"/>
      <c r="AA71" s="42"/>
      <c r="AB71" s="42"/>
      <c r="AC71" s="24"/>
      <c r="AD71" s="42"/>
      <c r="AE71" s="42"/>
      <c r="AF71" s="42"/>
      <c r="AG71" s="42"/>
      <c r="AH71" s="42"/>
      <c r="AI71" s="42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4"/>
      <c r="P72" s="42"/>
      <c r="Q72" s="45"/>
      <c r="R72" s="42"/>
      <c r="S72" s="42"/>
      <c r="T72" s="24"/>
      <c r="U72" s="24"/>
      <c r="V72" s="24"/>
      <c r="W72" s="24"/>
      <c r="X72" s="73"/>
      <c r="Y72" s="42"/>
      <c r="Z72" s="42"/>
      <c r="AA72" s="42"/>
      <c r="AB72" s="42"/>
      <c r="AC72" s="24"/>
      <c r="AD72" s="42"/>
      <c r="AE72" s="42"/>
      <c r="AF72" s="42"/>
      <c r="AG72" s="42"/>
      <c r="AH72" s="42"/>
      <c r="AI72" s="42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4"/>
      <c r="P73" s="42"/>
      <c r="Q73" s="45"/>
      <c r="R73" s="42"/>
      <c r="S73" s="42"/>
      <c r="T73" s="24"/>
      <c r="U73" s="24"/>
      <c r="V73" s="24"/>
      <c r="W73" s="24"/>
      <c r="X73" s="73"/>
      <c r="Y73" s="42"/>
      <c r="Z73" s="42"/>
      <c r="AA73" s="42"/>
      <c r="AB73" s="42"/>
      <c r="AC73" s="24"/>
      <c r="AD73" s="42"/>
      <c r="AE73" s="42"/>
      <c r="AF73" s="42"/>
      <c r="AG73" s="42"/>
      <c r="AH73" s="42"/>
      <c r="AI73" s="42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4"/>
      <c r="P74" s="42"/>
      <c r="Q74" s="45"/>
      <c r="R74" s="42"/>
      <c r="S74" s="42"/>
      <c r="T74" s="24"/>
      <c r="U74" s="24"/>
      <c r="V74" s="24"/>
      <c r="W74" s="24"/>
      <c r="X74" s="73"/>
      <c r="Y74" s="42"/>
      <c r="Z74" s="42"/>
      <c r="AA74" s="42"/>
      <c r="AB74" s="42"/>
      <c r="AC74" s="24"/>
      <c r="AD74" s="42"/>
      <c r="AE74" s="42"/>
      <c r="AF74" s="42"/>
      <c r="AG74" s="42"/>
      <c r="AH74" s="42"/>
      <c r="AI74" s="42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4"/>
      <c r="P75" s="42"/>
      <c r="Q75" s="45"/>
      <c r="R75" s="42"/>
      <c r="S75" s="42"/>
      <c r="T75" s="24"/>
      <c r="U75" s="24"/>
      <c r="V75" s="24"/>
      <c r="W75" s="24"/>
      <c r="X75" s="73"/>
      <c r="Y75" s="42"/>
      <c r="Z75" s="42"/>
      <c r="AA75" s="42"/>
      <c r="AB75" s="42"/>
      <c r="AC75" s="24"/>
      <c r="AD75" s="42"/>
      <c r="AE75" s="42"/>
      <c r="AF75" s="42"/>
      <c r="AG75" s="42"/>
      <c r="AH75" s="42"/>
      <c r="AI75" s="42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4"/>
      <c r="P76" s="42"/>
      <c r="Q76" s="45"/>
      <c r="R76" s="42"/>
      <c r="S76" s="42"/>
      <c r="T76" s="24"/>
      <c r="U76" s="24"/>
      <c r="V76" s="24"/>
      <c r="W76" s="24"/>
      <c r="X76" s="73"/>
      <c r="Y76" s="42"/>
      <c r="Z76" s="42"/>
      <c r="AA76" s="42"/>
      <c r="AB76" s="42"/>
      <c r="AC76" s="24"/>
      <c r="AD76" s="42"/>
      <c r="AE76" s="42"/>
      <c r="AF76" s="42"/>
      <c r="AG76" s="42"/>
      <c r="AH76" s="42"/>
      <c r="AI76" s="42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4"/>
      <c r="P77" s="42"/>
      <c r="Q77" s="45"/>
      <c r="R77" s="42"/>
      <c r="S77" s="42"/>
      <c r="T77" s="24"/>
      <c r="U77" s="24"/>
      <c r="V77" s="24"/>
      <c r="W77" s="24"/>
      <c r="X77" s="73"/>
      <c r="Y77" s="42"/>
      <c r="Z77" s="42"/>
      <c r="AA77" s="42"/>
      <c r="AB77" s="42"/>
      <c r="AC77" s="24"/>
      <c r="AD77" s="42"/>
      <c r="AE77" s="42"/>
      <c r="AF77" s="42"/>
      <c r="AG77" s="42"/>
      <c r="AH77" s="42"/>
      <c r="AI77" s="42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4"/>
      <c r="P78" s="42"/>
      <c r="Q78" s="45"/>
      <c r="R78" s="42"/>
      <c r="S78" s="42"/>
      <c r="T78" s="24"/>
      <c r="U78" s="24"/>
      <c r="V78" s="24"/>
      <c r="W78" s="24"/>
      <c r="X78" s="73"/>
      <c r="Y78" s="42"/>
      <c r="Z78" s="42"/>
      <c r="AA78" s="42"/>
      <c r="AB78" s="42"/>
      <c r="AC78" s="24"/>
      <c r="AD78" s="42"/>
      <c r="AE78" s="42"/>
      <c r="AF78" s="42"/>
      <c r="AG78" s="42"/>
      <c r="AH78" s="42"/>
      <c r="AI78" s="42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4"/>
      <c r="P79" s="42"/>
      <c r="Q79" s="45"/>
      <c r="R79" s="42"/>
      <c r="S79" s="42"/>
      <c r="T79" s="24"/>
      <c r="U79" s="24"/>
      <c r="V79" s="24"/>
      <c r="W79" s="24"/>
      <c r="X79" s="73"/>
      <c r="Y79" s="42"/>
      <c r="Z79" s="42"/>
      <c r="AA79" s="42"/>
      <c r="AB79" s="42"/>
      <c r="AC79" s="24"/>
      <c r="AD79" s="42"/>
      <c r="AE79" s="42"/>
      <c r="AF79" s="42"/>
      <c r="AG79" s="42"/>
      <c r="AH79" s="42"/>
      <c r="AI79" s="42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4"/>
      <c r="P80" s="42"/>
      <c r="Q80" s="45"/>
      <c r="R80" s="42"/>
      <c r="S80" s="42"/>
      <c r="T80" s="24"/>
      <c r="U80" s="24"/>
      <c r="V80" s="24"/>
      <c r="W80" s="24"/>
      <c r="X80" s="73"/>
      <c r="Y80" s="42"/>
      <c r="Z80" s="42"/>
      <c r="AA80" s="42"/>
      <c r="AB80" s="42"/>
      <c r="AC80" s="24"/>
      <c r="AD80" s="42"/>
      <c r="AE80" s="42"/>
      <c r="AF80" s="42"/>
      <c r="AG80" s="42"/>
      <c r="AH80" s="42"/>
      <c r="AI80" s="42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4"/>
      <c r="P81" s="42"/>
      <c r="Q81" s="45"/>
      <c r="R81" s="42"/>
      <c r="S81" s="42"/>
      <c r="T81" s="24"/>
      <c r="U81" s="24"/>
      <c r="V81" s="24"/>
      <c r="W81" s="24"/>
      <c r="X81" s="73"/>
      <c r="Y81" s="42"/>
      <c r="Z81" s="42"/>
      <c r="AA81" s="42"/>
      <c r="AB81" s="42"/>
      <c r="AC81" s="24"/>
      <c r="AD81" s="42"/>
      <c r="AE81" s="42"/>
      <c r="AF81" s="42"/>
      <c r="AG81" s="42"/>
      <c r="AH81" s="42"/>
      <c r="AI81" s="42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4"/>
      <c r="P82" s="42"/>
      <c r="Q82" s="45"/>
      <c r="R82" s="42"/>
      <c r="S82" s="42"/>
      <c r="T82" s="24"/>
      <c r="U82" s="24"/>
      <c r="V82" s="24"/>
      <c r="W82" s="24"/>
      <c r="X82" s="73"/>
      <c r="Y82" s="42"/>
      <c r="Z82" s="42"/>
      <c r="AA82" s="42"/>
      <c r="AB82" s="42"/>
      <c r="AC82" s="24"/>
      <c r="AD82" s="42"/>
      <c r="AE82" s="42"/>
      <c r="AF82" s="42"/>
      <c r="AG82" s="42"/>
      <c r="AH82" s="42"/>
      <c r="AI82" s="42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4"/>
      <c r="P83" s="42"/>
      <c r="Q83" s="45"/>
      <c r="R83" s="42"/>
      <c r="S83" s="42"/>
      <c r="T83" s="24"/>
      <c r="U83" s="24"/>
      <c r="V83" s="24"/>
      <c r="W83" s="24"/>
      <c r="X83" s="73"/>
      <c r="Y83" s="42"/>
      <c r="Z83" s="42"/>
      <c r="AA83" s="42"/>
      <c r="AB83" s="42"/>
      <c r="AC83" s="24"/>
      <c r="AD83" s="42"/>
      <c r="AE83" s="42"/>
      <c r="AF83" s="42"/>
      <c r="AG83" s="42"/>
      <c r="AH83" s="42"/>
      <c r="AI83" s="42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4"/>
      <c r="P84" s="42"/>
      <c r="Q84" s="45"/>
      <c r="R84" s="42"/>
      <c r="S84" s="42"/>
      <c r="T84" s="24"/>
      <c r="U84" s="24"/>
      <c r="V84" s="24"/>
      <c r="W84" s="24"/>
      <c r="X84" s="73"/>
      <c r="Y84" s="42"/>
      <c r="Z84" s="42"/>
      <c r="AA84" s="42"/>
      <c r="AB84" s="42"/>
      <c r="AC84" s="24"/>
      <c r="AD84" s="42"/>
      <c r="AE84" s="42"/>
      <c r="AF84" s="42"/>
      <c r="AG84" s="42"/>
      <c r="AH84" s="42"/>
      <c r="AI84" s="42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4"/>
      <c r="P85" s="42"/>
      <c r="Q85" s="45"/>
      <c r="R85" s="42"/>
      <c r="S85" s="42"/>
      <c r="T85" s="24"/>
      <c r="U85" s="24"/>
      <c r="V85" s="24"/>
      <c r="W85" s="24"/>
      <c r="X85" s="73"/>
      <c r="Y85" s="42"/>
      <c r="Z85" s="42"/>
      <c r="AA85" s="42"/>
      <c r="AB85" s="42"/>
      <c r="AC85" s="24"/>
      <c r="AD85" s="42"/>
      <c r="AE85" s="42"/>
      <c r="AF85" s="42"/>
      <c r="AG85" s="42"/>
      <c r="AH85" s="42"/>
      <c r="AI85" s="42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4"/>
      <c r="P86" s="42"/>
      <c r="Q86" s="45"/>
      <c r="R86" s="42"/>
      <c r="S86" s="42"/>
      <c r="T86" s="24"/>
      <c r="U86" s="24"/>
      <c r="V86" s="24"/>
      <c r="W86" s="24"/>
      <c r="X86" s="73"/>
      <c r="Y86" s="42"/>
      <c r="Z86" s="42"/>
      <c r="AA86" s="42"/>
      <c r="AB86" s="42"/>
      <c r="AC86" s="24"/>
      <c r="AD86" s="42"/>
      <c r="AE86" s="42"/>
      <c r="AF86" s="42"/>
      <c r="AG86" s="42"/>
      <c r="AH86" s="42"/>
      <c r="AI86" s="42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4"/>
      <c r="P87" s="42"/>
      <c r="Q87" s="45"/>
      <c r="R87" s="42"/>
      <c r="S87" s="42"/>
      <c r="T87" s="24"/>
      <c r="U87" s="24"/>
      <c r="V87" s="24"/>
      <c r="W87" s="24"/>
      <c r="X87" s="73"/>
      <c r="Y87" s="42"/>
      <c r="Z87" s="42"/>
      <c r="AA87" s="42"/>
      <c r="AB87" s="42"/>
      <c r="AC87" s="24"/>
      <c r="AD87" s="42"/>
      <c r="AE87" s="42"/>
      <c r="AF87" s="42"/>
      <c r="AG87" s="42"/>
      <c r="AH87" s="42"/>
      <c r="AI87" s="42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4"/>
      <c r="P88" s="42"/>
      <c r="Q88" s="45"/>
      <c r="R88" s="42"/>
      <c r="S88" s="42"/>
      <c r="T88" s="24"/>
      <c r="U88" s="24"/>
      <c r="V88" s="24"/>
      <c r="W88" s="24"/>
      <c r="X88" s="73"/>
      <c r="Y88" s="42"/>
      <c r="Z88" s="42"/>
      <c r="AA88" s="42"/>
      <c r="AB88" s="42"/>
      <c r="AC88" s="24"/>
      <c r="AD88" s="42"/>
      <c r="AE88" s="42"/>
      <c r="AF88" s="42"/>
      <c r="AG88" s="42"/>
      <c r="AH88" s="42"/>
      <c r="AI88" s="42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4"/>
      <c r="P89" s="42"/>
      <c r="Q89" s="45"/>
      <c r="R89" s="42"/>
      <c r="S89" s="42"/>
      <c r="T89" s="24"/>
      <c r="U89" s="24"/>
      <c r="V89" s="24"/>
      <c r="W89" s="24"/>
      <c r="X89" s="73"/>
      <c r="Y89" s="42"/>
      <c r="Z89" s="42"/>
      <c r="AA89" s="42"/>
      <c r="AB89" s="42"/>
      <c r="AC89" s="24"/>
      <c r="AD89" s="42"/>
      <c r="AE89" s="42"/>
      <c r="AF89" s="42"/>
      <c r="AG89" s="42"/>
      <c r="AH89" s="42"/>
      <c r="AI89" s="42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4"/>
      <c r="P90" s="42"/>
      <c r="Q90" s="45"/>
      <c r="R90" s="42"/>
      <c r="S90" s="42"/>
      <c r="T90" s="24"/>
      <c r="U90" s="24"/>
      <c r="V90" s="24"/>
      <c r="W90" s="24"/>
      <c r="X90" s="73"/>
      <c r="Y90" s="42"/>
      <c r="Z90" s="42"/>
      <c r="AA90" s="42"/>
      <c r="AB90" s="42"/>
      <c r="AC90" s="24"/>
      <c r="AD90" s="42"/>
      <c r="AE90" s="42"/>
      <c r="AF90" s="42"/>
      <c r="AG90" s="42"/>
      <c r="AH90" s="42"/>
      <c r="AI90" s="42"/>
    </row>
    <row r="104" spans="2:36" ht="15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</row>
    <row r="105" spans="2:36" ht="1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</row>
    <row r="106" spans="2:36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2:36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2:36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54</v>
      </c>
      <c r="F1" s="77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7"/>
      <c r="AB1" s="77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8" t="s">
        <v>55</v>
      </c>
      <c r="C2" s="89"/>
      <c r="D2" s="90"/>
      <c r="E2" s="13" t="s">
        <v>13</v>
      </c>
      <c r="F2" s="14"/>
      <c r="G2" s="14"/>
      <c r="H2" s="14"/>
      <c r="I2" s="20"/>
      <c r="J2" s="15"/>
      <c r="K2" s="81"/>
      <c r="L2" s="22" t="s">
        <v>62</v>
      </c>
      <c r="M2" s="14"/>
      <c r="N2" s="14"/>
      <c r="O2" s="21"/>
      <c r="P2" s="19"/>
      <c r="Q2" s="22" t="s">
        <v>63</v>
      </c>
      <c r="R2" s="14"/>
      <c r="S2" s="14"/>
      <c r="T2" s="14"/>
      <c r="U2" s="20"/>
      <c r="V2" s="21"/>
      <c r="W2" s="19"/>
      <c r="X2" s="91" t="s">
        <v>64</v>
      </c>
      <c r="Y2" s="92"/>
      <c r="Z2" s="93"/>
      <c r="AA2" s="13" t="s">
        <v>13</v>
      </c>
      <c r="AB2" s="14"/>
      <c r="AC2" s="14"/>
      <c r="AD2" s="14"/>
      <c r="AE2" s="20"/>
      <c r="AF2" s="15"/>
      <c r="AG2" s="81"/>
      <c r="AH2" s="22" t="s">
        <v>65</v>
      </c>
      <c r="AI2" s="14"/>
      <c r="AJ2" s="14"/>
      <c r="AK2" s="21"/>
      <c r="AL2" s="19"/>
      <c r="AM2" s="22" t="s">
        <v>63</v>
      </c>
      <c r="AN2" s="14"/>
      <c r="AO2" s="14"/>
      <c r="AP2" s="14"/>
      <c r="AQ2" s="20"/>
      <c r="AR2" s="21"/>
      <c r="AS2" s="94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4"/>
      <c r="L3" s="18" t="s">
        <v>5</v>
      </c>
      <c r="M3" s="18" t="s">
        <v>6</v>
      </c>
      <c r="N3" s="18" t="s">
        <v>66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4"/>
      <c r="AH3" s="18" t="s">
        <v>5</v>
      </c>
      <c r="AI3" s="18" t="s">
        <v>6</v>
      </c>
      <c r="AJ3" s="18" t="s">
        <v>66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4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/>
      <c r="C4" s="27"/>
      <c r="D4" s="40"/>
      <c r="E4" s="25"/>
      <c r="F4" s="25"/>
      <c r="G4" s="25"/>
      <c r="H4" s="25"/>
      <c r="I4" s="25"/>
      <c r="J4" s="95"/>
      <c r="K4" s="29"/>
      <c r="L4" s="96"/>
      <c r="M4" s="18"/>
      <c r="N4" s="18"/>
      <c r="O4" s="18"/>
      <c r="P4" s="24"/>
      <c r="Q4" s="25"/>
      <c r="R4" s="25"/>
      <c r="S4" s="27"/>
      <c r="T4" s="25"/>
      <c r="U4" s="25"/>
      <c r="V4" s="97"/>
      <c r="W4" s="29"/>
      <c r="X4" s="25">
        <v>1990</v>
      </c>
      <c r="Y4" s="25" t="s">
        <v>47</v>
      </c>
      <c r="Z4" s="26" t="s">
        <v>71</v>
      </c>
      <c r="AA4" s="25">
        <v>15</v>
      </c>
      <c r="AB4" s="25">
        <v>0</v>
      </c>
      <c r="AC4" s="25">
        <v>3</v>
      </c>
      <c r="AD4" s="25">
        <v>12</v>
      </c>
      <c r="AE4" s="25"/>
      <c r="AF4" s="95"/>
      <c r="AG4" s="29"/>
      <c r="AH4" s="96"/>
      <c r="AI4" s="18"/>
      <c r="AJ4" s="18"/>
      <c r="AK4" s="18"/>
      <c r="AL4" s="24"/>
      <c r="AM4" s="25"/>
      <c r="AN4" s="25"/>
      <c r="AO4" s="27"/>
      <c r="AP4" s="25"/>
      <c r="AQ4" s="25"/>
      <c r="AR4" s="27"/>
      <c r="AS4" s="29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/>
      <c r="C5" s="27"/>
      <c r="D5" s="40"/>
      <c r="E5" s="25"/>
      <c r="F5" s="25"/>
      <c r="G5" s="25"/>
      <c r="H5" s="25"/>
      <c r="I5" s="25"/>
      <c r="J5" s="95"/>
      <c r="K5" s="29"/>
      <c r="L5" s="96"/>
      <c r="M5" s="18"/>
      <c r="N5" s="18"/>
      <c r="O5" s="18"/>
      <c r="P5" s="24"/>
      <c r="Q5" s="25"/>
      <c r="R5" s="25"/>
      <c r="S5" s="27"/>
      <c r="T5" s="25"/>
      <c r="U5" s="25"/>
      <c r="V5" s="97"/>
      <c r="W5" s="29"/>
      <c r="X5" s="25">
        <v>1991</v>
      </c>
      <c r="Y5" s="25" t="s">
        <v>35</v>
      </c>
      <c r="Z5" s="26" t="s">
        <v>71</v>
      </c>
      <c r="AA5" s="25">
        <v>22</v>
      </c>
      <c r="AB5" s="25">
        <v>0</v>
      </c>
      <c r="AC5" s="25">
        <v>23</v>
      </c>
      <c r="AD5" s="25">
        <v>24</v>
      </c>
      <c r="AE5" s="25"/>
      <c r="AF5" s="95"/>
      <c r="AG5" s="29"/>
      <c r="AH5" s="96"/>
      <c r="AI5" s="18"/>
      <c r="AJ5" s="18"/>
      <c r="AK5" s="18"/>
      <c r="AL5" s="24"/>
      <c r="AM5" s="25"/>
      <c r="AN5" s="25"/>
      <c r="AO5" s="27"/>
      <c r="AP5" s="25"/>
      <c r="AQ5" s="25"/>
      <c r="AR5" s="27"/>
      <c r="AS5" s="29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/>
      <c r="C6" s="27"/>
      <c r="D6" s="40"/>
      <c r="E6" s="25"/>
      <c r="F6" s="25"/>
      <c r="G6" s="25"/>
      <c r="H6" s="25"/>
      <c r="I6" s="25"/>
      <c r="J6" s="95"/>
      <c r="K6" s="29"/>
      <c r="L6" s="96"/>
      <c r="M6" s="18"/>
      <c r="N6" s="18"/>
      <c r="O6" s="18"/>
      <c r="P6" s="24"/>
      <c r="Q6" s="25"/>
      <c r="R6" s="25"/>
      <c r="S6" s="27"/>
      <c r="T6" s="25"/>
      <c r="U6" s="25"/>
      <c r="V6" s="97"/>
      <c r="W6" s="29"/>
      <c r="X6" s="25">
        <v>1992</v>
      </c>
      <c r="Y6" s="25" t="s">
        <v>47</v>
      </c>
      <c r="Z6" s="26" t="s">
        <v>71</v>
      </c>
      <c r="AA6" s="25">
        <v>18</v>
      </c>
      <c r="AB6" s="25">
        <v>0</v>
      </c>
      <c r="AC6" s="25">
        <v>7</v>
      </c>
      <c r="AD6" s="25">
        <v>27</v>
      </c>
      <c r="AE6" s="25"/>
      <c r="AF6" s="95"/>
      <c r="AG6" s="29"/>
      <c r="AH6" s="96"/>
      <c r="AI6" s="18"/>
      <c r="AJ6" s="18"/>
      <c r="AK6" s="18"/>
      <c r="AL6" s="24"/>
      <c r="AM6" s="25"/>
      <c r="AN6" s="25"/>
      <c r="AO6" s="27"/>
      <c r="AP6" s="25"/>
      <c r="AQ6" s="25"/>
      <c r="AR6" s="27"/>
      <c r="AS6" s="29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5"/>
      <c r="C7" s="27"/>
      <c r="D7" s="40"/>
      <c r="E7" s="25"/>
      <c r="F7" s="25"/>
      <c r="G7" s="25"/>
      <c r="H7" s="25"/>
      <c r="I7" s="25"/>
      <c r="J7" s="95"/>
      <c r="K7" s="29"/>
      <c r="L7" s="96"/>
      <c r="M7" s="18"/>
      <c r="N7" s="18"/>
      <c r="O7" s="18"/>
      <c r="P7" s="24"/>
      <c r="Q7" s="25"/>
      <c r="R7" s="25"/>
      <c r="S7" s="27"/>
      <c r="T7" s="25"/>
      <c r="U7" s="25"/>
      <c r="V7" s="97"/>
      <c r="W7" s="29"/>
      <c r="X7" s="25"/>
      <c r="Y7" s="31"/>
      <c r="Z7" s="40"/>
      <c r="AA7" s="25"/>
      <c r="AB7" s="25"/>
      <c r="AC7" s="25"/>
      <c r="AD7" s="27"/>
      <c r="AE7" s="25"/>
      <c r="AF7" s="95"/>
      <c r="AG7" s="29"/>
      <c r="AH7" s="96"/>
      <c r="AI7" s="18"/>
      <c r="AJ7" s="18"/>
      <c r="AK7" s="18"/>
      <c r="AL7" s="24"/>
      <c r="AM7" s="25"/>
      <c r="AN7" s="25"/>
      <c r="AO7" s="27"/>
      <c r="AP7" s="25"/>
      <c r="AQ7" s="25"/>
      <c r="AR7" s="27"/>
      <c r="AS7" s="29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5">
        <v>1995</v>
      </c>
      <c r="C8" s="25" t="s">
        <v>46</v>
      </c>
      <c r="D8" s="40" t="s">
        <v>44</v>
      </c>
      <c r="E8" s="25">
        <v>24</v>
      </c>
      <c r="F8" s="25">
        <v>0</v>
      </c>
      <c r="G8" s="25">
        <v>8</v>
      </c>
      <c r="H8" s="25">
        <v>20</v>
      </c>
      <c r="I8" s="25">
        <v>100</v>
      </c>
      <c r="J8" s="25"/>
      <c r="K8" s="24"/>
      <c r="L8" s="18"/>
      <c r="M8" s="18"/>
      <c r="N8" s="18"/>
      <c r="O8" s="18"/>
      <c r="P8" s="24"/>
      <c r="Q8" s="25"/>
      <c r="R8" s="25"/>
      <c r="S8" s="27"/>
      <c r="T8" s="25"/>
      <c r="U8" s="25"/>
      <c r="V8" s="97"/>
      <c r="W8" s="29"/>
      <c r="X8" s="25"/>
      <c r="Y8" s="31"/>
      <c r="Z8" s="40"/>
      <c r="AA8" s="25"/>
      <c r="AB8" s="25"/>
      <c r="AC8" s="25"/>
      <c r="AD8" s="27"/>
      <c r="AE8" s="25"/>
      <c r="AF8" s="95"/>
      <c r="AG8" s="29"/>
      <c r="AH8" s="96"/>
      <c r="AI8" s="18"/>
      <c r="AJ8" s="18"/>
      <c r="AK8" s="18"/>
      <c r="AL8" s="24"/>
      <c r="AM8" s="25"/>
      <c r="AN8" s="25"/>
      <c r="AO8" s="27"/>
      <c r="AP8" s="25"/>
      <c r="AQ8" s="25"/>
      <c r="AR8" s="27"/>
      <c r="AS8" s="29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5"/>
      <c r="C9" s="25"/>
      <c r="D9" s="40"/>
      <c r="E9" s="25"/>
      <c r="F9" s="25"/>
      <c r="G9" s="25"/>
      <c r="H9" s="25"/>
      <c r="I9" s="25"/>
      <c r="J9" s="25"/>
      <c r="K9" s="24"/>
      <c r="L9" s="18"/>
      <c r="M9" s="18"/>
      <c r="N9" s="18"/>
      <c r="O9" s="18"/>
      <c r="P9" s="24"/>
      <c r="Q9" s="25"/>
      <c r="R9" s="25"/>
      <c r="S9" s="27"/>
      <c r="T9" s="25"/>
      <c r="U9" s="25"/>
      <c r="V9" s="97"/>
      <c r="W9" s="29"/>
      <c r="X9" s="25"/>
      <c r="Y9" s="31"/>
      <c r="Z9" s="40"/>
      <c r="AA9" s="25"/>
      <c r="AB9" s="25"/>
      <c r="AC9" s="25"/>
      <c r="AD9" s="27"/>
      <c r="AE9" s="25"/>
      <c r="AF9" s="95"/>
      <c r="AG9" s="29"/>
      <c r="AH9" s="96"/>
      <c r="AI9" s="18"/>
      <c r="AJ9" s="18"/>
      <c r="AK9" s="18"/>
      <c r="AL9" s="24"/>
      <c r="AM9" s="25"/>
      <c r="AN9" s="25"/>
      <c r="AO9" s="27"/>
      <c r="AP9" s="25"/>
      <c r="AQ9" s="25"/>
      <c r="AR9" s="27"/>
      <c r="AS9" s="29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5">
        <v>1997</v>
      </c>
      <c r="C10" s="25" t="s">
        <v>49</v>
      </c>
      <c r="D10" s="40" t="s">
        <v>48</v>
      </c>
      <c r="E10" s="25">
        <v>26</v>
      </c>
      <c r="F10" s="25">
        <v>0</v>
      </c>
      <c r="G10" s="25">
        <v>0</v>
      </c>
      <c r="H10" s="25">
        <v>15</v>
      </c>
      <c r="I10" s="25">
        <v>114</v>
      </c>
      <c r="J10" s="25"/>
      <c r="K10" s="24"/>
      <c r="L10" s="18"/>
      <c r="M10" s="18"/>
      <c r="N10" s="18"/>
      <c r="O10" s="18"/>
      <c r="P10" s="24"/>
      <c r="Q10" s="25"/>
      <c r="R10" s="25"/>
      <c r="S10" s="27"/>
      <c r="T10" s="25"/>
      <c r="U10" s="25"/>
      <c r="V10" s="27"/>
      <c r="W10" s="29"/>
      <c r="X10" s="25"/>
      <c r="Y10" s="31"/>
      <c r="Z10" s="40"/>
      <c r="AA10" s="25"/>
      <c r="AB10" s="25"/>
      <c r="AC10" s="25"/>
      <c r="AD10" s="27"/>
      <c r="AE10" s="25"/>
      <c r="AF10" s="95"/>
      <c r="AG10" s="29"/>
      <c r="AH10" s="96"/>
      <c r="AI10" s="18"/>
      <c r="AJ10" s="18"/>
      <c r="AK10" s="18"/>
      <c r="AL10" s="24"/>
      <c r="AM10" s="25"/>
      <c r="AN10" s="25"/>
      <c r="AO10" s="27"/>
      <c r="AP10" s="25"/>
      <c r="AQ10" s="25"/>
      <c r="AR10" s="27"/>
      <c r="AS10" s="29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5">
        <v>1998</v>
      </c>
      <c r="C11" s="25" t="s">
        <v>47</v>
      </c>
      <c r="D11" s="40" t="s">
        <v>48</v>
      </c>
      <c r="E11" s="25">
        <v>24</v>
      </c>
      <c r="F11" s="25">
        <v>0</v>
      </c>
      <c r="G11" s="25">
        <v>4</v>
      </c>
      <c r="H11" s="25">
        <v>25</v>
      </c>
      <c r="I11" s="25">
        <v>123</v>
      </c>
      <c r="J11" s="25"/>
      <c r="K11" s="24"/>
      <c r="L11" s="18"/>
      <c r="M11" s="18"/>
      <c r="N11" s="18"/>
      <c r="O11" s="18" t="s">
        <v>72</v>
      </c>
      <c r="Q11" s="25"/>
      <c r="R11" s="25"/>
      <c r="S11" s="27"/>
      <c r="T11" s="25"/>
      <c r="U11" s="25"/>
      <c r="V11" s="27"/>
      <c r="W11" s="29"/>
      <c r="X11" s="25"/>
      <c r="Y11" s="31"/>
      <c r="Z11" s="40"/>
      <c r="AA11" s="25"/>
      <c r="AB11" s="25"/>
      <c r="AC11" s="25"/>
      <c r="AD11" s="27"/>
      <c r="AE11" s="25"/>
      <c r="AF11" s="95"/>
      <c r="AG11" s="29"/>
      <c r="AH11" s="96"/>
      <c r="AI11" s="18"/>
      <c r="AJ11" s="18"/>
      <c r="AK11" s="18"/>
      <c r="AM11" s="25"/>
      <c r="AN11" s="25"/>
      <c r="AO11" s="27"/>
      <c r="AP11" s="25"/>
      <c r="AQ11" s="25"/>
      <c r="AR11" s="27"/>
      <c r="AS11" s="29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98" t="s">
        <v>67</v>
      </c>
      <c r="C12" s="80"/>
      <c r="D12" s="79"/>
      <c r="E12" s="99">
        <f>SUM(E4:E11)</f>
        <v>74</v>
      </c>
      <c r="F12" s="99">
        <f>SUM(F4:F11)</f>
        <v>0</v>
      </c>
      <c r="G12" s="99">
        <f>SUM(G4:G11)</f>
        <v>12</v>
      </c>
      <c r="H12" s="99">
        <f>SUM(H4:H11)</f>
        <v>60</v>
      </c>
      <c r="I12" s="99">
        <f>SUM(I4:I11)</f>
        <v>337</v>
      </c>
      <c r="J12" s="100">
        <v>0</v>
      </c>
      <c r="K12" s="81">
        <f>SUM(K4:K11)</f>
        <v>0</v>
      </c>
      <c r="L12" s="22"/>
      <c r="M12" s="20"/>
      <c r="N12" s="101"/>
      <c r="O12" s="102"/>
      <c r="P12" s="24"/>
      <c r="Q12" s="99">
        <f>SUM(Q4:Q11)</f>
        <v>0</v>
      </c>
      <c r="R12" s="99">
        <f>SUM(R4:R11)</f>
        <v>0</v>
      </c>
      <c r="S12" s="99">
        <f>SUM(S4:S11)</f>
        <v>0</v>
      </c>
      <c r="T12" s="99">
        <f>SUM(T4:T11)</f>
        <v>0</v>
      </c>
      <c r="U12" s="99">
        <f>SUM(U4:U11)</f>
        <v>0</v>
      </c>
      <c r="V12" s="39">
        <v>0</v>
      </c>
      <c r="W12" s="81">
        <f>SUM(W4:W11)</f>
        <v>0</v>
      </c>
      <c r="X12" s="16" t="s">
        <v>67</v>
      </c>
      <c r="Y12" s="17"/>
      <c r="Z12" s="15"/>
      <c r="AA12" s="99">
        <f>SUM(AA4:AA11)</f>
        <v>55</v>
      </c>
      <c r="AB12" s="99">
        <f>SUM(AB4:AB11)</f>
        <v>0</v>
      </c>
      <c r="AC12" s="99">
        <f>SUM(AC4:AC11)</f>
        <v>33</v>
      </c>
      <c r="AD12" s="99">
        <f>SUM(AD4:AD11)</f>
        <v>63</v>
      </c>
      <c r="AE12" s="99">
        <f>SUM(AE4:AE11)</f>
        <v>0</v>
      </c>
      <c r="AF12" s="100">
        <v>0</v>
      </c>
      <c r="AG12" s="81">
        <f>SUM(AG4:AG11)</f>
        <v>0</v>
      </c>
      <c r="AH12" s="22"/>
      <c r="AI12" s="20"/>
      <c r="AJ12" s="101"/>
      <c r="AK12" s="102"/>
      <c r="AL12" s="24"/>
      <c r="AM12" s="99">
        <f>SUM(AM4:AM11)</f>
        <v>0</v>
      </c>
      <c r="AN12" s="99">
        <f>SUM(AN4:AN11)</f>
        <v>0</v>
      </c>
      <c r="AO12" s="99">
        <f>SUM(AO4:AO11)</f>
        <v>0</v>
      </c>
      <c r="AP12" s="99">
        <f>SUM(AP4:AP11)</f>
        <v>0</v>
      </c>
      <c r="AQ12" s="99">
        <f>SUM(AQ4:AQ11)</f>
        <v>0</v>
      </c>
      <c r="AR12" s="39">
        <v>0</v>
      </c>
      <c r="AS12" s="94">
        <f>SUM(AS4:AS11)</f>
        <v>0</v>
      </c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3"/>
      <c r="K13" s="29"/>
      <c r="L13" s="24"/>
      <c r="M13" s="24"/>
      <c r="N13" s="24"/>
      <c r="O13" s="24"/>
      <c r="P13" s="42"/>
      <c r="Q13" s="42"/>
      <c r="R13" s="45"/>
      <c r="S13" s="42"/>
      <c r="T13" s="42"/>
      <c r="U13" s="24"/>
      <c r="V13" s="24"/>
      <c r="W13" s="29"/>
      <c r="X13" s="42"/>
      <c r="Y13" s="42"/>
      <c r="Z13" s="42"/>
      <c r="AA13" s="42"/>
      <c r="AB13" s="42"/>
      <c r="AC13" s="42"/>
      <c r="AD13" s="42"/>
      <c r="AE13" s="42"/>
      <c r="AF13" s="43"/>
      <c r="AG13" s="29"/>
      <c r="AH13" s="24"/>
      <c r="AI13" s="24"/>
      <c r="AJ13" s="24"/>
      <c r="AK13" s="24"/>
      <c r="AL13" s="42"/>
      <c r="AM13" s="42"/>
      <c r="AN13" s="45"/>
      <c r="AO13" s="42"/>
      <c r="AP13" s="42"/>
      <c r="AQ13" s="24"/>
      <c r="AR13" s="24"/>
      <c r="AS13" s="29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03" t="s">
        <v>68</v>
      </c>
      <c r="C14" s="104"/>
      <c r="D14" s="105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4"/>
      <c r="L14" s="18" t="s">
        <v>27</v>
      </c>
      <c r="M14" s="18" t="s">
        <v>28</v>
      </c>
      <c r="N14" s="18" t="s">
        <v>69</v>
      </c>
      <c r="O14" s="18" t="s">
        <v>70</v>
      </c>
      <c r="Q14" s="45"/>
      <c r="R14" s="45" t="s">
        <v>50</v>
      </c>
      <c r="S14" s="45"/>
      <c r="T14" s="42" t="s">
        <v>56</v>
      </c>
      <c r="U14" s="24"/>
      <c r="V14" s="29"/>
      <c r="W14" s="29"/>
      <c r="X14" s="107"/>
      <c r="Y14" s="107"/>
      <c r="Z14" s="107"/>
      <c r="AA14" s="107"/>
      <c r="AB14" s="107"/>
      <c r="AC14" s="42"/>
      <c r="AD14" s="42"/>
      <c r="AE14" s="42"/>
      <c r="AF14" s="42"/>
      <c r="AG14" s="42"/>
      <c r="AH14" s="42"/>
      <c r="AI14" s="42"/>
      <c r="AJ14" s="42"/>
      <c r="AK14" s="42"/>
      <c r="AM14" s="29"/>
      <c r="AN14" s="107"/>
      <c r="AO14" s="107"/>
      <c r="AP14" s="107"/>
      <c r="AQ14" s="107"/>
      <c r="AR14" s="107"/>
      <c r="AS14" s="107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7" t="s">
        <v>12</v>
      </c>
      <c r="C15" s="12"/>
      <c r="D15" s="49"/>
      <c r="E15" s="108">
        <v>63</v>
      </c>
      <c r="F15" s="108">
        <v>0</v>
      </c>
      <c r="G15" s="108">
        <v>6</v>
      </c>
      <c r="H15" s="108">
        <v>22</v>
      </c>
      <c r="I15" s="108">
        <v>142</v>
      </c>
      <c r="J15" s="109">
        <v>0.47</v>
      </c>
      <c r="K15" s="42">
        <f>PRODUCT(I15/J15)</f>
        <v>302.12765957446811</v>
      </c>
      <c r="L15" s="110">
        <f t="shared" ref="L15:L16" si="0">PRODUCT((F15+G15)/E15)</f>
        <v>9.5238095238095233E-2</v>
      </c>
      <c r="M15" s="110">
        <f t="shared" ref="M15:M16" si="1">PRODUCT(H15/E15)</f>
        <v>0.34920634920634919</v>
      </c>
      <c r="N15" s="110">
        <f t="shared" ref="N15:N16" si="2">PRODUCT((F15+G15+H15)/E15)</f>
        <v>0.44444444444444442</v>
      </c>
      <c r="O15" s="110">
        <f t="shared" ref="O15:O16" si="3">PRODUCT(I15/E15)</f>
        <v>2.253968253968254</v>
      </c>
      <c r="Q15" s="45"/>
      <c r="R15" s="45"/>
      <c r="S15" s="45"/>
      <c r="T15" s="42" t="s">
        <v>53</v>
      </c>
      <c r="U15" s="42"/>
      <c r="V15" s="42"/>
      <c r="W15" s="42"/>
      <c r="X15" s="45"/>
      <c r="Y15" s="45"/>
      <c r="Z15" s="45"/>
      <c r="AA15" s="45"/>
      <c r="AB15" s="45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5"/>
      <c r="AO15" s="45"/>
      <c r="AP15" s="45"/>
      <c r="AQ15" s="45"/>
      <c r="AR15" s="45"/>
      <c r="AS15" s="45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11" t="s">
        <v>55</v>
      </c>
      <c r="C16" s="112"/>
      <c r="D16" s="113"/>
      <c r="E16" s="108">
        <f>PRODUCT(E12+Q12)</f>
        <v>74</v>
      </c>
      <c r="F16" s="108">
        <f>PRODUCT(F12+R12)</f>
        <v>0</v>
      </c>
      <c r="G16" s="108">
        <f>PRODUCT(G12+S12)</f>
        <v>12</v>
      </c>
      <c r="H16" s="108">
        <f>PRODUCT(H12+T12)</f>
        <v>60</v>
      </c>
      <c r="I16" s="108">
        <f>PRODUCT(I12+U12)</f>
        <v>337</v>
      </c>
      <c r="J16" s="109">
        <v>0</v>
      </c>
      <c r="K16" s="42">
        <f>PRODUCT(K12+W12)</f>
        <v>0</v>
      </c>
      <c r="L16" s="110">
        <f t="shared" si="0"/>
        <v>0.16216216216216217</v>
      </c>
      <c r="M16" s="110">
        <f t="shared" si="1"/>
        <v>0.81081081081081086</v>
      </c>
      <c r="N16" s="110">
        <f t="shared" si="2"/>
        <v>0.97297297297297303</v>
      </c>
      <c r="O16" s="110">
        <f t="shared" si="3"/>
        <v>4.5540540540540544</v>
      </c>
      <c r="Q16" s="45"/>
      <c r="R16" s="45"/>
      <c r="S16" s="45"/>
      <c r="T16" s="42" t="s">
        <v>51</v>
      </c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14" t="s">
        <v>64</v>
      </c>
      <c r="C17" s="115"/>
      <c r="D17" s="116"/>
      <c r="E17" s="108">
        <f>PRODUCT(AA12+AM12)</f>
        <v>55</v>
      </c>
      <c r="F17" s="108">
        <f>PRODUCT(AB12+AN12)</f>
        <v>0</v>
      </c>
      <c r="G17" s="108">
        <f>PRODUCT(AC12+AO12)</f>
        <v>33</v>
      </c>
      <c r="H17" s="108">
        <f>PRODUCT(AD12+AP12)</f>
        <v>63</v>
      </c>
      <c r="I17" s="108">
        <f>PRODUCT(AE12+AQ12)</f>
        <v>0</v>
      </c>
      <c r="J17" s="109">
        <v>0</v>
      </c>
      <c r="K17" s="24">
        <f>PRODUCT(AG12+AS12)</f>
        <v>0</v>
      </c>
      <c r="L17" s="110">
        <f>PRODUCT((F17+G17)/E17)</f>
        <v>0.6</v>
      </c>
      <c r="M17" s="110">
        <f>PRODUCT(H17/E17)</f>
        <v>1.1454545454545455</v>
      </c>
      <c r="N17" s="110">
        <f>PRODUCT((F17+G17+H17)/E17)</f>
        <v>1.7454545454545454</v>
      </c>
      <c r="O17" s="110">
        <f>PRODUCT(I17/E17)</f>
        <v>0</v>
      </c>
      <c r="Q17" s="45"/>
      <c r="R17" s="45"/>
      <c r="S17" s="42"/>
      <c r="T17" s="42" t="s">
        <v>52</v>
      </c>
      <c r="U17" s="24"/>
      <c r="V17" s="24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24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117" t="s">
        <v>67</v>
      </c>
      <c r="C18" s="118"/>
      <c r="D18" s="119"/>
      <c r="E18" s="108">
        <f>SUM(E15:E17)</f>
        <v>192</v>
      </c>
      <c r="F18" s="108">
        <f t="shared" ref="F18:I18" si="4">SUM(F15:F17)</f>
        <v>0</v>
      </c>
      <c r="G18" s="108">
        <f t="shared" si="4"/>
        <v>51</v>
      </c>
      <c r="H18" s="108">
        <f t="shared" si="4"/>
        <v>145</v>
      </c>
      <c r="I18" s="108">
        <f t="shared" si="4"/>
        <v>479</v>
      </c>
      <c r="J18" s="109">
        <v>0</v>
      </c>
      <c r="K18" s="42">
        <f>SUM(K15:K17)</f>
        <v>302.12765957446811</v>
      </c>
      <c r="L18" s="110">
        <f>PRODUCT((F18+G18)/E18)</f>
        <v>0.265625</v>
      </c>
      <c r="M18" s="110">
        <f>PRODUCT(H18/E18)</f>
        <v>0.75520833333333337</v>
      </c>
      <c r="N18" s="110">
        <f>PRODUCT((F18+G18+H18)/E18)</f>
        <v>1.0208333333333333</v>
      </c>
      <c r="O18" s="110">
        <f>PRODUCT(I18/137)</f>
        <v>3.4963503649635035</v>
      </c>
      <c r="Q18" s="24"/>
      <c r="R18" s="24"/>
      <c r="S18" s="24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24"/>
      <c r="F19" s="24"/>
      <c r="G19" s="24"/>
      <c r="H19" s="24"/>
      <c r="I19" s="24"/>
      <c r="J19" s="42"/>
      <c r="K19" s="42"/>
      <c r="L19" s="24"/>
      <c r="M19" s="24"/>
      <c r="N19" s="24"/>
      <c r="O19" s="24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H57" s="42"/>
      <c r="AI57" s="42"/>
      <c r="AJ57" s="42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H58" s="42"/>
      <c r="AI58" s="42"/>
      <c r="AJ58" s="42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H59" s="42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H60" s="42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H61" s="42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H85" s="42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H86" s="42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H87" s="42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H88" s="42"/>
      <c r="AI88" s="42"/>
      <c r="AJ88" s="42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H89" s="42"/>
      <c r="AI89" s="42"/>
      <c r="AJ89" s="42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H90" s="42"/>
      <c r="AI90" s="42"/>
      <c r="AJ90" s="42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H91" s="42"/>
      <c r="AI91" s="42"/>
      <c r="AJ91" s="42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H92" s="42"/>
      <c r="AI92" s="42"/>
      <c r="AJ92" s="42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H93" s="42"/>
      <c r="AI93" s="42"/>
      <c r="AJ93" s="42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H94" s="42"/>
      <c r="AI94" s="42"/>
      <c r="AJ94" s="42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H95" s="42"/>
      <c r="AI95" s="42"/>
      <c r="AJ95" s="42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H96" s="42"/>
      <c r="AI96" s="42"/>
      <c r="AJ96" s="42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H97" s="42"/>
      <c r="AI97" s="42"/>
      <c r="AJ97" s="42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H98" s="42"/>
      <c r="AI98" s="42"/>
      <c r="AJ98" s="42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H99" s="42"/>
      <c r="AI99" s="42"/>
      <c r="AJ99" s="42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H100" s="42"/>
      <c r="AI100" s="42"/>
      <c r="AJ100" s="42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H101" s="42"/>
      <c r="AI101" s="42"/>
      <c r="AJ101" s="42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H102" s="42"/>
      <c r="AI102" s="42"/>
      <c r="AJ102" s="42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H103" s="42"/>
      <c r="AI103" s="42"/>
      <c r="AJ103" s="42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H104" s="42"/>
      <c r="AI104" s="42"/>
      <c r="AJ104" s="42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H105" s="42"/>
      <c r="AI105" s="42"/>
      <c r="AJ105" s="42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H106" s="42"/>
      <c r="AI106" s="42"/>
      <c r="AJ106" s="42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H107" s="42"/>
      <c r="AI107" s="42"/>
      <c r="AJ107" s="42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H108" s="42"/>
      <c r="AI108" s="42"/>
      <c r="AJ108" s="42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H109" s="42"/>
      <c r="AI109" s="42"/>
      <c r="AJ109" s="42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H110" s="42"/>
      <c r="AI110" s="42"/>
      <c r="AJ110" s="42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H111" s="42"/>
      <c r="AI111" s="42"/>
      <c r="AJ111" s="42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H112" s="42"/>
      <c r="AI112" s="42"/>
      <c r="AJ112" s="42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H113" s="42"/>
      <c r="AI113" s="42"/>
      <c r="AJ113" s="42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H114" s="42"/>
      <c r="AI114" s="42"/>
      <c r="AJ114" s="42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H115" s="42"/>
      <c r="AI115" s="42"/>
      <c r="AJ115" s="42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H116" s="42"/>
      <c r="AI116" s="42"/>
      <c r="AJ116" s="42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H117" s="42"/>
      <c r="AI117" s="42"/>
      <c r="AJ117" s="42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H118" s="42"/>
      <c r="AI118" s="42"/>
      <c r="AJ118" s="42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H119" s="42"/>
      <c r="AI119" s="42"/>
      <c r="AJ119" s="42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H120" s="42"/>
      <c r="AI120" s="42"/>
      <c r="AJ120" s="42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H121" s="42"/>
      <c r="AI121" s="42"/>
      <c r="AJ121" s="42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H122" s="42"/>
      <c r="AI122" s="42"/>
      <c r="AJ122" s="42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H123" s="42"/>
      <c r="AI123" s="42"/>
      <c r="AJ123" s="42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H124" s="42"/>
      <c r="AI124" s="42"/>
      <c r="AJ124" s="42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H125" s="42"/>
      <c r="AI125" s="42"/>
      <c r="AJ125" s="42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H126" s="42"/>
      <c r="AI126" s="42"/>
      <c r="AJ126" s="42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H127" s="42"/>
      <c r="AI127" s="42"/>
      <c r="AJ127" s="42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H128" s="42"/>
      <c r="AI128" s="42"/>
      <c r="AJ128" s="42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H129" s="42"/>
      <c r="AI129" s="42"/>
      <c r="AJ129" s="42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H130" s="42"/>
      <c r="AI130" s="42"/>
      <c r="AJ130" s="42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H131" s="42"/>
      <c r="AI131" s="42"/>
      <c r="AJ131" s="42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H132" s="42"/>
      <c r="AI132" s="42"/>
      <c r="AJ132" s="42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H133" s="42"/>
      <c r="AI133" s="42"/>
      <c r="AJ133" s="42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H134" s="42"/>
      <c r="AI134" s="42"/>
      <c r="AJ134" s="42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H135" s="42"/>
      <c r="AI135" s="42"/>
      <c r="AJ135" s="42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H136" s="42"/>
      <c r="AI136" s="42"/>
      <c r="AJ136" s="42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H137" s="42"/>
      <c r="AI137" s="42"/>
      <c r="AJ137" s="42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H138" s="42"/>
      <c r="AI138" s="42"/>
      <c r="AJ138" s="42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H139" s="42"/>
      <c r="AI139" s="42"/>
      <c r="AJ139" s="42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H140" s="42"/>
      <c r="AI140" s="42"/>
      <c r="AJ140" s="42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H141" s="42"/>
      <c r="AI141" s="42"/>
      <c r="AJ141" s="42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H142" s="42"/>
      <c r="AI142" s="42"/>
      <c r="AJ142" s="42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H143" s="42"/>
      <c r="AI143" s="42"/>
      <c r="AJ143" s="42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H144" s="42"/>
      <c r="AI144" s="42"/>
      <c r="AJ144" s="42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H145" s="42"/>
      <c r="AI145" s="42"/>
      <c r="AJ145" s="42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H146" s="42"/>
      <c r="AI146" s="42"/>
      <c r="AJ146" s="42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H147" s="42"/>
      <c r="AI147" s="42"/>
      <c r="AJ147" s="42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H148" s="42"/>
      <c r="AI148" s="42"/>
      <c r="AJ148" s="42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H149" s="42"/>
      <c r="AI149" s="42"/>
      <c r="AJ149" s="42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H150" s="42"/>
      <c r="AI150" s="42"/>
      <c r="AJ150" s="42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H151" s="42"/>
      <c r="AI151" s="42"/>
      <c r="AJ151" s="42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H152" s="42"/>
      <c r="AI152" s="42"/>
      <c r="AJ152" s="42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H153" s="42"/>
      <c r="AI153" s="42"/>
      <c r="AJ153" s="42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H154" s="42"/>
      <c r="AI154" s="42"/>
      <c r="AJ154" s="42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H155" s="42"/>
      <c r="AI155" s="42"/>
      <c r="AJ155" s="42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H156" s="42"/>
      <c r="AI156" s="42"/>
      <c r="AJ156" s="42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H157" s="42"/>
      <c r="AI157" s="42"/>
      <c r="AJ157" s="42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H158" s="42"/>
      <c r="AI158" s="42"/>
      <c r="AJ158" s="42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H159" s="42"/>
      <c r="AI159" s="42"/>
      <c r="AJ159" s="42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H160" s="42"/>
      <c r="AI160" s="42"/>
      <c r="AJ160" s="42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106"/>
      <c r="U161" s="24"/>
      <c r="V161" s="24"/>
      <c r="AC161" s="42"/>
      <c r="AD161" s="42"/>
      <c r="AH161" s="42"/>
      <c r="AI161" s="42"/>
      <c r="AJ161" s="42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106"/>
      <c r="U162" s="24"/>
      <c r="V162" s="24"/>
      <c r="AC162" s="42"/>
      <c r="AD162" s="42"/>
      <c r="AH162" s="42"/>
      <c r="AI162" s="42"/>
      <c r="AJ162" s="42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24"/>
      <c r="U163" s="24"/>
      <c r="V163" s="24"/>
      <c r="AC163" s="42"/>
      <c r="AD163" s="42"/>
      <c r="AH163" s="42"/>
      <c r="AI163" s="42"/>
      <c r="AJ163" s="42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42"/>
      <c r="AD164" s="42"/>
      <c r="AH164" s="42"/>
      <c r="AI164" s="42"/>
      <c r="AJ164" s="42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42"/>
      <c r="AD165" s="42"/>
      <c r="AH165" s="42"/>
      <c r="AI165" s="42"/>
      <c r="AJ165" s="42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42"/>
      <c r="AD166" s="42"/>
      <c r="AH166" s="42"/>
      <c r="AI166" s="42"/>
      <c r="AJ166" s="42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42"/>
      <c r="AD167" s="42"/>
      <c r="AH167" s="42"/>
      <c r="AI167" s="42"/>
      <c r="AJ167" s="42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42"/>
      <c r="AD168" s="42"/>
      <c r="AH168" s="42"/>
      <c r="AI168" s="42"/>
      <c r="AJ168" s="42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42"/>
      <c r="AD169" s="42"/>
      <c r="AH169" s="42"/>
      <c r="AI169" s="42"/>
      <c r="AJ169" s="42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42"/>
      <c r="AD170" s="42"/>
      <c r="AH170" s="42"/>
      <c r="AI170" s="42"/>
      <c r="AJ170" s="42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42"/>
      <c r="AD171" s="42"/>
      <c r="AH171" s="42"/>
      <c r="AI171" s="42"/>
      <c r="AJ171" s="42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42"/>
      <c r="AD172" s="42"/>
      <c r="AH172" s="42"/>
      <c r="AI172" s="42"/>
      <c r="AJ172" s="42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42"/>
      <c r="AD173" s="42"/>
      <c r="AH173" s="42"/>
      <c r="AI173" s="42"/>
      <c r="AJ173" s="42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42"/>
      <c r="AD174" s="42"/>
      <c r="AH174" s="42"/>
      <c r="AI174" s="42"/>
      <c r="AJ174" s="42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42"/>
      <c r="AD175" s="42"/>
      <c r="AH175" s="42"/>
      <c r="AI175" s="42"/>
      <c r="AJ175" s="42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AH176" s="42"/>
      <c r="AI176" s="42"/>
      <c r="AJ176" s="42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AH177" s="42"/>
      <c r="AI177" s="42"/>
      <c r="AJ177" s="42"/>
      <c r="AK177" s="42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42"/>
      <c r="AI178" s="42"/>
      <c r="AJ178" s="42"/>
      <c r="AK178" s="42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AH179" s="42"/>
      <c r="AI179" s="42"/>
      <c r="AJ179" s="42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AH180" s="42"/>
      <c r="AI180" s="42"/>
      <c r="AJ180" s="42"/>
      <c r="AK180" s="42"/>
      <c r="AL180" s="24"/>
    </row>
    <row r="181" spans="12:38" ht="14.25" x14ac:dyDescent="0.2">
      <c r="L181" s="24"/>
      <c r="M181" s="24"/>
      <c r="N181" s="24"/>
      <c r="O181" s="24"/>
      <c r="P181" s="24"/>
      <c r="AH181" s="42"/>
      <c r="AI181" s="42"/>
      <c r="AJ181" s="42"/>
      <c r="AK181" s="42"/>
      <c r="AL181" s="24"/>
    </row>
    <row r="182" spans="12:38" ht="14.25" x14ac:dyDescent="0.2">
      <c r="L182" s="24"/>
      <c r="M182" s="24"/>
      <c r="N182" s="24"/>
      <c r="O182" s="24"/>
      <c r="P182" s="24"/>
      <c r="AH182" s="42"/>
      <c r="AI182" s="42"/>
      <c r="AJ182" s="42"/>
      <c r="AK182" s="42"/>
      <c r="AL182" s="24"/>
    </row>
    <row r="183" spans="12:38" ht="14.25" x14ac:dyDescent="0.2">
      <c r="L183" s="24"/>
      <c r="M183" s="24"/>
      <c r="N183" s="24"/>
      <c r="O183" s="24"/>
      <c r="P183" s="24"/>
      <c r="AH183" s="24"/>
      <c r="AI183" s="24"/>
      <c r="AJ183" s="24"/>
      <c r="AK183" s="24"/>
      <c r="AL183" s="24"/>
    </row>
  </sheetData>
  <sortState ref="B4:L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2018-12-11T11:18:06Z</dcterms:modified>
</cp:coreProperties>
</file>