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H17" i="2" s="1"/>
  <c r="G11" i="2"/>
  <c r="G15" i="2" s="1"/>
  <c r="G17" i="2" s="1"/>
  <c r="F11" i="2"/>
  <c r="F15" i="2" s="1"/>
  <c r="F17" i="2" s="1"/>
  <c r="E11" i="2"/>
  <c r="E15" i="2" s="1"/>
  <c r="E17" i="2" s="1"/>
  <c r="O17" i="2" l="1"/>
  <c r="O16" i="2"/>
  <c r="N17" i="2"/>
  <c r="L17" i="2"/>
  <c r="M17" i="2"/>
  <c r="N16" i="2"/>
  <c r="L16" i="2"/>
  <c r="M16" i="2"/>
  <c r="AE18" i="1"/>
  <c r="AD18" i="1"/>
  <c r="AC18" i="1"/>
  <c r="AB18" i="1"/>
  <c r="AA18" i="1"/>
  <c r="X18" i="1"/>
  <c r="W18" i="1"/>
  <c r="V18" i="1"/>
  <c r="U18" i="1"/>
  <c r="T18" i="1"/>
</calcChain>
</file>

<file path=xl/sharedStrings.xml><?xml version="1.0" encoding="utf-8"?>
<sst xmlns="http://schemas.openxmlformats.org/spreadsheetml/2006/main" count="198" uniqueCount="80">
  <si>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</si>
  <si>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</si>
  <si>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</si>
  <si>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</si>
  <si>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</si>
  <si>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</si>
  <si>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</si>
  <si>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</si>
  <si>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</si>
  <si>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</si>
  <si>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</si>
  <si>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</si>
  <si>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</si>
  <si>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</si>
  <si>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</si>
  <si>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</si>
  <si>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</si>
  <si>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</si>
  <si>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</si>
  <si>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</si>
  <si>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</si>
  <si>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</si>
  <si>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</si>
  <si>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</si>
  <si>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</si>
  <si>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</si>
  <si>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</si>
  <si>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</si>
  <si>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</si>
  <si>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</si>
  <si>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</si>
  <si>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</si>
  <si>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</si>
  <si>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Ahti Hannukainen</t>
  </si>
  <si>
    <t>8.</t>
  </si>
  <si>
    <t>KiU</t>
  </si>
  <si>
    <t>12.</t>
  </si>
  <si>
    <t xml:space="preserve">10. </t>
  </si>
  <si>
    <t>suomensarja</t>
  </si>
  <si>
    <t>1.</t>
  </si>
  <si>
    <t>2.</t>
  </si>
  <si>
    <t>5.  ottelu</t>
  </si>
  <si>
    <t>30.05. 1973  IPV - KiU  17-5</t>
  </si>
  <si>
    <t>06.05. 1973  Lippo - KiU  11-5</t>
  </si>
  <si>
    <t>10.06. 1973  KiU - AA  8-6</t>
  </si>
  <si>
    <t>25 v   8 kk 25 pv</t>
  </si>
  <si>
    <t>25 v   9 kk 19 pv</t>
  </si>
  <si>
    <t>25 v   9 kk 30 pv</t>
  </si>
  <si>
    <t>Seurat</t>
  </si>
  <si>
    <t>KiU = Kiteen Urheilijat  (1931)</t>
  </si>
  <si>
    <t>----</t>
  </si>
  <si>
    <t>MESTARUUSSARJA</t>
  </si>
  <si>
    <t>4.</t>
  </si>
  <si>
    <t>9.</t>
  </si>
  <si>
    <t>5.</t>
  </si>
  <si>
    <t xml:space="preserve"> Arvo-ottelut</t>
  </si>
  <si>
    <t>Mitalit</t>
  </si>
  <si>
    <t>Lyöty</t>
  </si>
  <si>
    <t>Tuotu</t>
  </si>
  <si>
    <t>Kunnari</t>
  </si>
  <si>
    <t>Cup</t>
  </si>
  <si>
    <t>L+T</t>
  </si>
  <si>
    <t>0-0-0</t>
  </si>
  <si>
    <t>Runkosarja TOP-30</t>
  </si>
  <si>
    <t>13.</t>
  </si>
  <si>
    <t>23.</t>
  </si>
  <si>
    <t>11.8.1947   Kitee     -     16.12.2008     Kitee</t>
  </si>
  <si>
    <t>Markku Repo</t>
  </si>
  <si>
    <t>11.7.1952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</si>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</sst>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0" xfId="0" applyFont="1" applyFill="1" applyBorder="1" applyAlignment="1"/>
    <xf numFmtId="49" fontId="3" fillId="3" borderId="0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5" customWidth="1"/>
    <col min="16" max="18" width="6.7109375" style="79" customWidth="1"/>
    <col min="19" max="19" width="0.7109375" style="79" customWidth="1"/>
    <col min="20" max="24" width="5.7109375" style="79" customWidth="1"/>
    <col min="25" max="25" width="8.7109375" style="79" customWidth="1"/>
    <col min="26" max="26" width="0.7109375" style="45" customWidth="1"/>
    <col min="27" max="31" width="5.7109375" style="79" customWidth="1"/>
    <col min="32" max="32" width="8.7109375" style="79" customWidth="1"/>
    <col min="33" max="33" width="0.7109375" style="45" customWidth="1"/>
    <col min="34" max="39" width="5.7109375" style="79" customWidth="1"/>
    <col min="40" max="40" width="91.85546875" style="1" customWidth="1"/>
    <col min="41" max="16384" width="9.140625" style="8"/>
  </cols>
  <sheetData>
    <row r="1" spans="1:40" ht="17.25" customHeight="1" x14ac:dyDescent="0.25">
      <c r="A1" s="1"/>
      <c r="B1" s="2" t="s">
        <v>33</v>
      </c>
      <c r="C1" s="3"/>
      <c r="D1" s="4"/>
      <c r="E1" s="5" t="s">
        <v>66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6"/>
      <c r="R1" s="6"/>
      <c r="S1" s="88"/>
      <c r="T1" s="6"/>
      <c r="U1" s="3"/>
      <c r="V1" s="3"/>
      <c r="W1" s="3"/>
      <c r="X1" s="3"/>
      <c r="Y1" s="3"/>
      <c r="Z1" s="7"/>
      <c r="AA1" s="3"/>
      <c r="AB1" s="3"/>
      <c r="AC1" s="3"/>
      <c r="AD1" s="3"/>
      <c r="AE1" s="3"/>
      <c r="AF1" s="3"/>
      <c r="AG1" s="7"/>
      <c r="AH1" s="3"/>
      <c r="AI1" s="3"/>
      <c r="AJ1" s="3"/>
      <c r="AK1" s="3"/>
      <c r="AL1" s="3"/>
      <c r="AM1" s="3"/>
    </row>
    <row r="2" spans="1:40" s="23" customFormat="1" ht="15" customHeight="1" x14ac:dyDescent="0.2">
      <c r="A2" s="9"/>
      <c r="B2" s="10" t="s">
        <v>51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15"/>
      <c r="Q2" s="15" t="s">
        <v>63</v>
      </c>
      <c r="R2" s="15"/>
      <c r="S2" s="89"/>
      <c r="T2" s="20" t="s">
        <v>13</v>
      </c>
      <c r="U2" s="14"/>
      <c r="V2" s="14"/>
      <c r="W2" s="14"/>
      <c r="X2" s="20"/>
      <c r="Y2" s="20"/>
      <c r="Z2" s="82"/>
      <c r="AA2" s="22" t="s">
        <v>14</v>
      </c>
      <c r="AB2" s="14"/>
      <c r="AC2" s="14"/>
      <c r="AD2" s="14"/>
      <c r="AE2" s="14"/>
      <c r="AF2" s="14"/>
      <c r="AG2" s="82"/>
      <c r="AH2" s="22" t="s">
        <v>55</v>
      </c>
      <c r="AI2" s="14"/>
      <c r="AJ2" s="14"/>
      <c r="AK2" s="20"/>
      <c r="AL2" s="14" t="s">
        <v>56</v>
      </c>
      <c r="AM2" s="15"/>
      <c r="AN2" s="9"/>
    </row>
    <row r="3" spans="1:4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61</v>
      </c>
      <c r="S3" s="89"/>
      <c r="T3" s="18" t="s">
        <v>3</v>
      </c>
      <c r="U3" s="18" t="s">
        <v>8</v>
      </c>
      <c r="V3" s="15" t="s">
        <v>5</v>
      </c>
      <c r="W3" s="18" t="s">
        <v>6</v>
      </c>
      <c r="X3" s="18" t="s">
        <v>15</v>
      </c>
      <c r="Y3" s="18" t="s">
        <v>20</v>
      </c>
      <c r="Z3" s="24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24"/>
      <c r="AH3" s="18" t="s">
        <v>21</v>
      </c>
      <c r="AI3" s="18" t="s">
        <v>22</v>
      </c>
      <c r="AJ3" s="15" t="s">
        <v>60</v>
      </c>
      <c r="AK3" s="15" t="s">
        <v>30</v>
      </c>
      <c r="AL3" s="17" t="s">
        <v>31</v>
      </c>
      <c r="AM3" s="18" t="s">
        <v>32</v>
      </c>
      <c r="AN3" s="9"/>
    </row>
    <row r="4" spans="1:40" s="23" customFormat="1" ht="15" customHeight="1" x14ac:dyDescent="0.25">
      <c r="A4" s="9"/>
      <c r="B4" s="32">
        <v>1966</v>
      </c>
      <c r="C4" s="32" t="s">
        <v>53</v>
      </c>
      <c r="D4" s="33" t="s">
        <v>35</v>
      </c>
      <c r="E4" s="32"/>
      <c r="F4" s="81" t="s">
        <v>38</v>
      </c>
      <c r="G4" s="32"/>
      <c r="H4" s="32"/>
      <c r="I4" s="32"/>
      <c r="J4" s="32"/>
      <c r="K4" s="32"/>
      <c r="L4" s="32"/>
      <c r="M4" s="32"/>
      <c r="N4" s="37"/>
      <c r="O4" s="45"/>
      <c r="P4" s="18"/>
      <c r="Q4" s="18"/>
      <c r="R4" s="18"/>
      <c r="S4" s="89"/>
      <c r="T4" s="25"/>
      <c r="U4" s="25"/>
      <c r="V4" s="25"/>
      <c r="W4" s="25"/>
      <c r="X4" s="25"/>
      <c r="Y4" s="25"/>
      <c r="Z4" s="45"/>
      <c r="AA4" s="29"/>
      <c r="AB4" s="29"/>
      <c r="AC4" s="29"/>
      <c r="AD4" s="29"/>
      <c r="AE4" s="29"/>
      <c r="AF4" s="83"/>
      <c r="AG4" s="45"/>
      <c r="AH4" s="25"/>
      <c r="AI4" s="25"/>
      <c r="AJ4" s="25"/>
      <c r="AK4" s="25"/>
      <c r="AL4" s="25"/>
      <c r="AM4" s="25"/>
      <c r="AN4" s="9"/>
    </row>
    <row r="5" spans="1:40" s="23" customFormat="1" ht="15" customHeight="1" x14ac:dyDescent="0.2">
      <c r="A5" s="9"/>
      <c r="B5" s="32">
        <v>1967</v>
      </c>
      <c r="C5" s="32" t="s">
        <v>52</v>
      </c>
      <c r="D5" s="33" t="s">
        <v>35</v>
      </c>
      <c r="E5" s="32"/>
      <c r="F5" s="81" t="s">
        <v>38</v>
      </c>
      <c r="G5" s="32"/>
      <c r="H5" s="32"/>
      <c r="I5" s="32"/>
      <c r="J5" s="32"/>
      <c r="K5" s="32"/>
      <c r="L5" s="32"/>
      <c r="M5" s="32"/>
      <c r="N5" s="37"/>
      <c r="O5" s="24"/>
      <c r="P5" s="18"/>
      <c r="Q5" s="18"/>
      <c r="R5" s="18"/>
      <c r="S5" s="89"/>
      <c r="T5" s="25"/>
      <c r="U5" s="25"/>
      <c r="V5" s="25"/>
      <c r="W5" s="25"/>
      <c r="X5" s="25"/>
      <c r="Y5" s="25"/>
      <c r="Z5" s="24"/>
      <c r="AA5" s="29"/>
      <c r="AB5" s="29"/>
      <c r="AC5" s="29"/>
      <c r="AD5" s="29"/>
      <c r="AE5" s="29"/>
      <c r="AF5" s="83"/>
      <c r="AG5" s="24"/>
      <c r="AH5" s="25"/>
      <c r="AI5" s="27"/>
      <c r="AJ5" s="27"/>
      <c r="AK5" s="25"/>
      <c r="AL5" s="25"/>
      <c r="AM5" s="25"/>
      <c r="AN5" s="9"/>
    </row>
    <row r="6" spans="1:40" s="23" customFormat="1" ht="15" customHeight="1" x14ac:dyDescent="0.2">
      <c r="A6" s="9"/>
      <c r="B6" s="32">
        <v>1968</v>
      </c>
      <c r="C6" s="32" t="s">
        <v>54</v>
      </c>
      <c r="D6" s="33" t="s">
        <v>35</v>
      </c>
      <c r="E6" s="32"/>
      <c r="F6" s="81" t="s">
        <v>38</v>
      </c>
      <c r="G6" s="32"/>
      <c r="H6" s="32"/>
      <c r="I6" s="32"/>
      <c r="J6" s="32"/>
      <c r="K6" s="32"/>
      <c r="L6" s="32"/>
      <c r="M6" s="32"/>
      <c r="N6" s="37"/>
      <c r="O6" s="24"/>
      <c r="P6" s="18"/>
      <c r="Q6" s="18"/>
      <c r="R6" s="18"/>
      <c r="S6" s="89"/>
      <c r="T6" s="25"/>
      <c r="U6" s="25"/>
      <c r="V6" s="25"/>
      <c r="W6" s="25"/>
      <c r="X6" s="25"/>
      <c r="Y6" s="25"/>
      <c r="Z6" s="24"/>
      <c r="AA6" s="29"/>
      <c r="AB6" s="29"/>
      <c r="AC6" s="29"/>
      <c r="AD6" s="29"/>
      <c r="AE6" s="29"/>
      <c r="AF6" s="83"/>
      <c r="AG6" s="24"/>
      <c r="AH6" s="25"/>
      <c r="AI6" s="27"/>
      <c r="AJ6" s="27"/>
      <c r="AK6" s="25"/>
      <c r="AL6" s="25"/>
      <c r="AM6" s="25"/>
      <c r="AN6" s="9"/>
    </row>
    <row r="7" spans="1:40" s="23" customFormat="1" ht="15" customHeight="1" x14ac:dyDescent="0.25">
      <c r="A7" s="9"/>
      <c r="B7" s="32">
        <v>1969</v>
      </c>
      <c r="C7" s="32" t="s">
        <v>34</v>
      </c>
      <c r="D7" s="33" t="s">
        <v>35</v>
      </c>
      <c r="E7" s="32"/>
      <c r="F7" s="81" t="s">
        <v>38</v>
      </c>
      <c r="G7" s="32"/>
      <c r="H7" s="32"/>
      <c r="I7" s="32"/>
      <c r="J7" s="32"/>
      <c r="K7" s="32"/>
      <c r="L7" s="32"/>
      <c r="M7" s="32"/>
      <c r="N7" s="37"/>
      <c r="O7" s="45"/>
      <c r="P7" s="18"/>
      <c r="Q7" s="18"/>
      <c r="R7" s="18"/>
      <c r="S7" s="89"/>
      <c r="T7" s="25"/>
      <c r="U7" s="25"/>
      <c r="V7" s="25"/>
      <c r="W7" s="25"/>
      <c r="X7" s="25"/>
      <c r="Y7" s="25"/>
      <c r="Z7" s="45"/>
      <c r="AA7" s="29"/>
      <c r="AB7" s="29"/>
      <c r="AC7" s="29"/>
      <c r="AD7" s="29"/>
      <c r="AE7" s="29"/>
      <c r="AF7" s="83"/>
      <c r="AG7" s="45"/>
      <c r="AH7" s="25"/>
      <c r="AI7" s="25"/>
      <c r="AJ7" s="25"/>
      <c r="AK7" s="25"/>
      <c r="AL7" s="25"/>
      <c r="AM7" s="25"/>
      <c r="AN7" s="9"/>
    </row>
    <row r="8" spans="1:40" s="23" customFormat="1" ht="15" customHeight="1" x14ac:dyDescent="0.25">
      <c r="A8" s="9"/>
      <c r="B8" s="32">
        <v>1970</v>
      </c>
      <c r="C8" s="32" t="s">
        <v>54</v>
      </c>
      <c r="D8" s="33" t="s">
        <v>35</v>
      </c>
      <c r="E8" s="32"/>
      <c r="F8" s="81" t="s">
        <v>38</v>
      </c>
      <c r="G8" s="32"/>
      <c r="H8" s="32"/>
      <c r="I8" s="32"/>
      <c r="J8" s="32"/>
      <c r="K8" s="32"/>
      <c r="L8" s="32"/>
      <c r="M8" s="32"/>
      <c r="N8" s="37"/>
      <c r="O8" s="45"/>
      <c r="P8" s="18"/>
      <c r="Q8" s="18"/>
      <c r="R8" s="18"/>
      <c r="S8" s="89"/>
      <c r="T8" s="25"/>
      <c r="U8" s="25"/>
      <c r="V8" s="25"/>
      <c r="W8" s="25"/>
      <c r="X8" s="25"/>
      <c r="Y8" s="25"/>
      <c r="Z8" s="45"/>
      <c r="AA8" s="29"/>
      <c r="AB8" s="29"/>
      <c r="AC8" s="29"/>
      <c r="AD8" s="29"/>
      <c r="AE8" s="29"/>
      <c r="AF8" s="83"/>
      <c r="AG8" s="45"/>
      <c r="AH8" s="25"/>
      <c r="AI8" s="25"/>
      <c r="AJ8" s="25"/>
      <c r="AK8" s="25"/>
      <c r="AL8" s="25"/>
      <c r="AM8" s="25"/>
      <c r="AN8" s="9"/>
    </row>
    <row r="9" spans="1:40" s="23" customFormat="1" ht="15" customHeight="1" x14ac:dyDescent="0.25">
      <c r="A9" s="9"/>
      <c r="B9" s="32">
        <v>1971</v>
      </c>
      <c r="C9" s="32" t="s">
        <v>40</v>
      </c>
      <c r="D9" s="33" t="s">
        <v>35</v>
      </c>
      <c r="E9" s="32"/>
      <c r="F9" s="81" t="s">
        <v>38</v>
      </c>
      <c r="G9" s="32"/>
      <c r="H9" s="32"/>
      <c r="I9" s="32"/>
      <c r="J9" s="32"/>
      <c r="K9" s="32"/>
      <c r="L9" s="32"/>
      <c r="M9" s="32"/>
      <c r="N9" s="37"/>
      <c r="O9" s="45"/>
      <c r="P9" s="18"/>
      <c r="Q9" s="18"/>
      <c r="R9" s="18"/>
      <c r="S9" s="89"/>
      <c r="T9" s="25"/>
      <c r="U9" s="25"/>
      <c r="V9" s="28"/>
      <c r="W9" s="25"/>
      <c r="X9" s="25"/>
      <c r="Y9" s="25"/>
      <c r="Z9" s="45"/>
      <c r="AA9" s="29"/>
      <c r="AB9" s="29"/>
      <c r="AC9" s="29"/>
      <c r="AD9" s="29"/>
      <c r="AE9" s="29"/>
      <c r="AF9" s="83"/>
      <c r="AG9" s="45"/>
      <c r="AH9" s="25"/>
      <c r="AI9" s="27"/>
      <c r="AJ9" s="30"/>
      <c r="AK9" s="28"/>
      <c r="AL9" s="31"/>
      <c r="AM9" s="25"/>
      <c r="AN9" s="9"/>
    </row>
    <row r="10" spans="1:40" s="23" customFormat="1" ht="15" customHeight="1" x14ac:dyDescent="0.25">
      <c r="A10" s="9"/>
      <c r="B10" s="32">
        <v>1972</v>
      </c>
      <c r="C10" s="32" t="s">
        <v>39</v>
      </c>
      <c r="D10" s="33" t="s">
        <v>35</v>
      </c>
      <c r="E10" s="32"/>
      <c r="F10" s="81" t="s">
        <v>38</v>
      </c>
      <c r="G10" s="32"/>
      <c r="H10" s="32"/>
      <c r="I10" s="32"/>
      <c r="J10" s="32"/>
      <c r="K10" s="32"/>
      <c r="L10" s="32"/>
      <c r="M10" s="32"/>
      <c r="N10" s="37"/>
      <c r="O10" s="45"/>
      <c r="P10" s="18"/>
      <c r="Q10" s="18"/>
      <c r="R10" s="18"/>
      <c r="S10" s="89"/>
      <c r="T10" s="25"/>
      <c r="U10" s="25"/>
      <c r="V10" s="25"/>
      <c r="W10" s="25"/>
      <c r="X10" s="25"/>
      <c r="Y10" s="25"/>
      <c r="Z10" s="45"/>
      <c r="AA10" s="29"/>
      <c r="AB10" s="29"/>
      <c r="AC10" s="29"/>
      <c r="AD10" s="29"/>
      <c r="AE10" s="29"/>
      <c r="AF10" s="83"/>
      <c r="AG10" s="45"/>
      <c r="AH10" s="25"/>
      <c r="AI10" s="25"/>
      <c r="AJ10" s="28"/>
      <c r="AK10" s="28"/>
      <c r="AL10" s="31"/>
      <c r="AM10" s="25"/>
      <c r="AN10" s="9"/>
    </row>
    <row r="11" spans="1:40" s="23" customFormat="1" ht="15" customHeight="1" x14ac:dyDescent="0.25">
      <c r="A11" s="9"/>
      <c r="B11" s="25">
        <v>1973</v>
      </c>
      <c r="C11" s="25" t="s">
        <v>36</v>
      </c>
      <c r="D11" s="2" t="s">
        <v>35</v>
      </c>
      <c r="E11" s="25">
        <v>17</v>
      </c>
      <c r="F11" s="25">
        <v>0</v>
      </c>
      <c r="G11" s="25">
        <v>7</v>
      </c>
      <c r="H11" s="25">
        <v>11</v>
      </c>
      <c r="I11" s="25"/>
      <c r="J11" s="25"/>
      <c r="K11" s="25"/>
      <c r="L11" s="25"/>
      <c r="M11" s="25"/>
      <c r="N11" s="26"/>
      <c r="O11" s="45"/>
      <c r="P11" s="18"/>
      <c r="Q11" s="18"/>
      <c r="R11" s="18"/>
      <c r="S11" s="89"/>
      <c r="T11" s="25"/>
      <c r="U11" s="25"/>
      <c r="V11" s="25"/>
      <c r="W11" s="25"/>
      <c r="X11" s="25"/>
      <c r="Y11" s="25"/>
      <c r="Z11" s="45"/>
      <c r="AA11" s="29"/>
      <c r="AB11" s="29"/>
      <c r="AC11" s="29"/>
      <c r="AD11" s="29"/>
      <c r="AE11" s="29"/>
      <c r="AF11" s="83"/>
      <c r="AG11" s="45"/>
      <c r="AH11" s="25"/>
      <c r="AI11" s="27"/>
      <c r="AJ11" s="30"/>
      <c r="AK11" s="28"/>
      <c r="AL11" s="31"/>
      <c r="AM11" s="25"/>
      <c r="AN11" s="9"/>
    </row>
    <row r="12" spans="1:40" s="23" customFormat="1" ht="15" customHeight="1" x14ac:dyDescent="0.25">
      <c r="A12" s="9"/>
      <c r="B12" s="32">
        <v>1974</v>
      </c>
      <c r="C12" s="32" t="s">
        <v>40</v>
      </c>
      <c r="D12" s="33" t="s">
        <v>35</v>
      </c>
      <c r="E12" s="32"/>
      <c r="F12" s="34" t="s">
        <v>38</v>
      </c>
      <c r="G12" s="35"/>
      <c r="H12" s="36"/>
      <c r="I12" s="32"/>
      <c r="J12" s="32"/>
      <c r="K12" s="32"/>
      <c r="L12" s="32"/>
      <c r="M12" s="32"/>
      <c r="N12" s="37"/>
      <c r="O12" s="45"/>
      <c r="P12" s="18"/>
      <c r="Q12" s="18"/>
      <c r="R12" s="18"/>
      <c r="S12" s="89"/>
      <c r="T12" s="25"/>
      <c r="U12" s="25"/>
      <c r="V12" s="25"/>
      <c r="W12" s="25"/>
      <c r="X12" s="25"/>
      <c r="Y12" s="25"/>
      <c r="Z12" s="45"/>
      <c r="AA12" s="29"/>
      <c r="AB12" s="29"/>
      <c r="AC12" s="29"/>
      <c r="AD12" s="29"/>
      <c r="AE12" s="29"/>
      <c r="AF12" s="83"/>
      <c r="AG12" s="45"/>
      <c r="AH12" s="25"/>
      <c r="AI12" s="25"/>
      <c r="AJ12" s="28"/>
      <c r="AK12" s="28"/>
      <c r="AL12" s="31"/>
      <c r="AM12" s="25"/>
      <c r="AN12" s="9"/>
    </row>
    <row r="13" spans="1:40" s="23" customFormat="1" ht="15" customHeight="1" x14ac:dyDescent="0.25">
      <c r="A13" s="1"/>
      <c r="B13" s="32">
        <v>1975</v>
      </c>
      <c r="C13" s="32" t="s">
        <v>39</v>
      </c>
      <c r="D13" s="33" t="s">
        <v>35</v>
      </c>
      <c r="E13" s="32"/>
      <c r="F13" s="34" t="s">
        <v>38</v>
      </c>
      <c r="G13" s="35"/>
      <c r="H13" s="36"/>
      <c r="I13" s="32"/>
      <c r="J13" s="32"/>
      <c r="K13" s="32"/>
      <c r="L13" s="32"/>
      <c r="M13" s="32"/>
      <c r="N13" s="37"/>
      <c r="O13" s="45"/>
      <c r="P13" s="18"/>
      <c r="Q13" s="18"/>
      <c r="R13" s="18"/>
      <c r="S13" s="89"/>
      <c r="T13" s="25"/>
      <c r="U13" s="25"/>
      <c r="V13" s="25"/>
      <c r="W13" s="25"/>
      <c r="X13" s="25"/>
      <c r="Y13" s="25"/>
      <c r="Z13" s="45"/>
      <c r="AA13" s="29"/>
      <c r="AB13" s="29"/>
      <c r="AC13" s="29"/>
      <c r="AD13" s="29"/>
      <c r="AE13" s="29"/>
      <c r="AF13" s="83"/>
      <c r="AG13" s="45"/>
      <c r="AH13" s="25"/>
      <c r="AI13" s="27"/>
      <c r="AJ13" s="30"/>
      <c r="AK13" s="28"/>
      <c r="AL13" s="31"/>
      <c r="AM13" s="25"/>
      <c r="AN13" s="9"/>
    </row>
    <row r="14" spans="1:40" ht="15" customHeight="1" x14ac:dyDescent="0.25">
      <c r="A14" s="9"/>
      <c r="B14" s="25">
        <v>1976</v>
      </c>
      <c r="C14" s="25" t="s">
        <v>37</v>
      </c>
      <c r="D14" s="2" t="s">
        <v>35</v>
      </c>
      <c r="E14" s="25">
        <v>22</v>
      </c>
      <c r="F14" s="25">
        <v>0</v>
      </c>
      <c r="G14" s="25">
        <v>10</v>
      </c>
      <c r="H14" s="25">
        <v>23</v>
      </c>
      <c r="I14" s="25"/>
      <c r="J14" s="25"/>
      <c r="K14" s="25"/>
      <c r="L14" s="25"/>
      <c r="M14" s="25"/>
      <c r="N14" s="26"/>
      <c r="P14" s="18"/>
      <c r="Q14" s="18" t="s">
        <v>64</v>
      </c>
      <c r="R14" s="18" t="s">
        <v>65</v>
      </c>
      <c r="S14" s="89"/>
      <c r="T14" s="25"/>
      <c r="U14" s="25"/>
      <c r="V14" s="28"/>
      <c r="W14" s="25"/>
      <c r="X14" s="25"/>
      <c r="Y14" s="25"/>
      <c r="AA14" s="29"/>
      <c r="AB14" s="29"/>
      <c r="AC14" s="29"/>
      <c r="AD14" s="29"/>
      <c r="AE14" s="29"/>
      <c r="AF14" s="83"/>
      <c r="AH14" s="25"/>
      <c r="AI14" s="27"/>
      <c r="AJ14" s="30"/>
      <c r="AK14" s="28"/>
      <c r="AL14" s="31"/>
      <c r="AM14" s="25"/>
      <c r="AN14" s="9"/>
    </row>
    <row r="15" spans="1:40" s="23" customFormat="1" ht="15" customHeight="1" x14ac:dyDescent="0.25">
      <c r="A15" s="9"/>
      <c r="B15" s="32">
        <v>1977</v>
      </c>
      <c r="C15" s="32" t="s">
        <v>39</v>
      </c>
      <c r="D15" s="33" t="s">
        <v>35</v>
      </c>
      <c r="E15" s="32"/>
      <c r="F15" s="34" t="s">
        <v>38</v>
      </c>
      <c r="G15" s="35"/>
      <c r="H15" s="36"/>
      <c r="I15" s="32"/>
      <c r="J15" s="32"/>
      <c r="K15" s="32"/>
      <c r="L15" s="32"/>
      <c r="M15" s="32"/>
      <c r="N15" s="37"/>
      <c r="O15" s="45"/>
      <c r="P15" s="18"/>
      <c r="Q15" s="18"/>
      <c r="R15" s="18"/>
      <c r="S15" s="89"/>
      <c r="T15" s="25"/>
      <c r="U15" s="25"/>
      <c r="V15" s="28"/>
      <c r="W15" s="25"/>
      <c r="X15" s="25"/>
      <c r="Y15" s="25"/>
      <c r="Z15" s="45"/>
      <c r="AA15" s="29"/>
      <c r="AB15" s="29"/>
      <c r="AC15" s="29"/>
      <c r="AD15" s="29"/>
      <c r="AE15" s="29"/>
      <c r="AF15" s="83"/>
      <c r="AG15" s="45"/>
      <c r="AH15" s="25"/>
      <c r="AI15" s="27"/>
      <c r="AJ15" s="30"/>
      <c r="AK15" s="28"/>
      <c r="AL15" s="31"/>
      <c r="AM15" s="25"/>
      <c r="AN15" s="9"/>
    </row>
    <row r="16" spans="1:40" ht="15" customHeight="1" x14ac:dyDescent="0.25">
      <c r="A16" s="9"/>
      <c r="B16" s="25">
        <v>1978</v>
      </c>
      <c r="C16" s="25" t="s">
        <v>34</v>
      </c>
      <c r="D16" s="2" t="s">
        <v>35</v>
      </c>
      <c r="E16" s="25">
        <v>22</v>
      </c>
      <c r="F16" s="25">
        <v>0</v>
      </c>
      <c r="G16" s="28">
        <v>7</v>
      </c>
      <c r="H16" s="25">
        <v>4</v>
      </c>
      <c r="I16" s="25">
        <v>72</v>
      </c>
      <c r="J16" s="25">
        <v>20</v>
      </c>
      <c r="K16" s="25">
        <v>12</v>
      </c>
      <c r="L16" s="25">
        <v>33</v>
      </c>
      <c r="M16" s="25">
        <v>7</v>
      </c>
      <c r="N16" s="38" t="s">
        <v>50</v>
      </c>
      <c r="P16" s="18"/>
      <c r="Q16" s="18"/>
      <c r="R16" s="18"/>
      <c r="S16" s="89"/>
      <c r="T16" s="25"/>
      <c r="U16" s="25"/>
      <c r="V16" s="28"/>
      <c r="W16" s="25"/>
      <c r="X16" s="25"/>
      <c r="Y16" s="25"/>
      <c r="AA16" s="29"/>
      <c r="AB16" s="29"/>
      <c r="AC16" s="29"/>
      <c r="AD16" s="29"/>
      <c r="AE16" s="29"/>
      <c r="AF16" s="83"/>
      <c r="AH16" s="25"/>
      <c r="AI16" s="25"/>
      <c r="AJ16" s="25"/>
      <c r="AK16" s="25"/>
      <c r="AL16" s="25"/>
      <c r="AM16" s="25"/>
      <c r="AN16" s="9"/>
    </row>
    <row r="17" spans="1:40" ht="15" customHeight="1" x14ac:dyDescent="0.25">
      <c r="A17" s="9"/>
      <c r="B17" s="25">
        <v>1979</v>
      </c>
      <c r="C17" s="25" t="s">
        <v>34</v>
      </c>
      <c r="D17" s="39" t="s">
        <v>35</v>
      </c>
      <c r="E17" s="25">
        <v>19</v>
      </c>
      <c r="F17" s="25">
        <v>0</v>
      </c>
      <c r="G17" s="28">
        <v>5</v>
      </c>
      <c r="H17" s="25">
        <v>7</v>
      </c>
      <c r="I17" s="25">
        <v>47</v>
      </c>
      <c r="J17" s="25">
        <v>17</v>
      </c>
      <c r="K17" s="25">
        <v>10</v>
      </c>
      <c r="L17" s="25">
        <v>15</v>
      </c>
      <c r="M17" s="25">
        <v>5</v>
      </c>
      <c r="N17" s="38" t="s">
        <v>50</v>
      </c>
      <c r="P17" s="18"/>
      <c r="Q17" s="18"/>
      <c r="R17" s="18"/>
      <c r="S17" s="46"/>
      <c r="T17" s="25"/>
      <c r="U17" s="25"/>
      <c r="V17" s="28"/>
      <c r="W17" s="25"/>
      <c r="X17" s="25"/>
      <c r="Y17" s="25"/>
      <c r="AA17" s="29">
        <v>6</v>
      </c>
      <c r="AB17" s="29">
        <v>0</v>
      </c>
      <c r="AC17" s="29">
        <v>4</v>
      </c>
      <c r="AD17" s="29">
        <v>6</v>
      </c>
      <c r="AE17" s="29">
        <v>17</v>
      </c>
      <c r="AF17" s="68" t="s">
        <v>50</v>
      </c>
      <c r="AH17" s="25"/>
      <c r="AI17" s="25"/>
      <c r="AJ17" s="25"/>
      <c r="AK17" s="25"/>
      <c r="AL17" s="25"/>
      <c r="AM17" s="25"/>
      <c r="AN17" s="9"/>
    </row>
    <row r="18" spans="1:40" ht="15" customHeight="1" x14ac:dyDescent="0.2">
      <c r="A18" s="9"/>
      <c r="B18" s="16" t="s">
        <v>7</v>
      </c>
      <c r="C18" s="17"/>
      <c r="D18" s="15"/>
      <c r="E18" s="18">
        <v>80</v>
      </c>
      <c r="F18" s="18">
        <v>0</v>
      </c>
      <c r="G18" s="18">
        <v>29</v>
      </c>
      <c r="H18" s="18">
        <v>45</v>
      </c>
      <c r="I18" s="18">
        <v>119</v>
      </c>
      <c r="J18" s="18">
        <v>37</v>
      </c>
      <c r="K18" s="18">
        <v>22</v>
      </c>
      <c r="L18" s="18">
        <v>48</v>
      </c>
      <c r="M18" s="18">
        <v>12</v>
      </c>
      <c r="N18" s="40" t="s">
        <v>50</v>
      </c>
      <c r="O18" s="24"/>
      <c r="P18" s="18" t="s">
        <v>62</v>
      </c>
      <c r="Q18" s="18" t="s">
        <v>62</v>
      </c>
      <c r="R18" s="18" t="s">
        <v>62</v>
      </c>
      <c r="S18" s="42"/>
      <c r="T18" s="18">
        <f>SUM(T9:T17)</f>
        <v>0</v>
      </c>
      <c r="U18" s="18">
        <f>SUM(U9:U17)</f>
        <v>0</v>
      </c>
      <c r="V18" s="18">
        <f>SUM(V9:V17)</f>
        <v>0</v>
      </c>
      <c r="W18" s="18">
        <f>SUM(W9:W17)</f>
        <v>0</v>
      </c>
      <c r="X18" s="18">
        <f>SUM(X9:X17)</f>
        <v>0</v>
      </c>
      <c r="Y18" s="40" t="s">
        <v>50</v>
      </c>
      <c r="Z18" s="24"/>
      <c r="AA18" s="84">
        <f>PRODUCT(E24)</f>
        <v>6</v>
      </c>
      <c r="AB18" s="84">
        <f>PRODUCT(F24)</f>
        <v>0</v>
      </c>
      <c r="AC18" s="84">
        <f>PRODUCT(G24)</f>
        <v>4</v>
      </c>
      <c r="AD18" s="84">
        <f>PRODUCT(H24)</f>
        <v>6</v>
      </c>
      <c r="AE18" s="84">
        <f>PRODUCT(I24)</f>
        <v>17</v>
      </c>
      <c r="AF18" s="40" t="s">
        <v>50</v>
      </c>
      <c r="AG18" s="24"/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9"/>
    </row>
    <row r="19" spans="1:40" ht="15" customHeight="1" x14ac:dyDescent="0.2">
      <c r="A19" s="9"/>
      <c r="B19" s="2" t="s">
        <v>2</v>
      </c>
      <c r="C19" s="31"/>
      <c r="D19" s="41">
        <v>169.7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4"/>
      <c r="AM19" s="42"/>
      <c r="AN19" s="9"/>
    </row>
    <row r="20" spans="1:40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P20" s="42"/>
      <c r="Q20" s="46"/>
      <c r="R20" s="42"/>
      <c r="S20" s="42"/>
      <c r="T20" s="42"/>
      <c r="U20" s="42"/>
      <c r="V20" s="45"/>
      <c r="W20" s="42"/>
      <c r="X20" s="42"/>
      <c r="Y20" s="42"/>
      <c r="Z20" s="42"/>
      <c r="AA20" s="42"/>
      <c r="AB20" s="42"/>
      <c r="AC20" s="45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9"/>
    </row>
    <row r="21" spans="1:40" ht="15" customHeight="1" x14ac:dyDescent="0.25">
      <c r="A21" s="9"/>
      <c r="B21" s="22" t="s">
        <v>23</v>
      </c>
      <c r="C21" s="47"/>
      <c r="D21" s="47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15</v>
      </c>
      <c r="J21" s="42"/>
      <c r="K21" s="18" t="s">
        <v>26</v>
      </c>
      <c r="L21" s="18" t="s">
        <v>27</v>
      </c>
      <c r="M21" s="18" t="s">
        <v>28</v>
      </c>
      <c r="N21" s="18" t="s">
        <v>20</v>
      </c>
      <c r="O21" s="24"/>
      <c r="P21" s="48" t="s">
        <v>29</v>
      </c>
      <c r="Q21" s="12"/>
      <c r="R21" s="12"/>
      <c r="S21" s="12"/>
      <c r="T21" s="49"/>
      <c r="U21" s="49"/>
      <c r="V21" s="49"/>
      <c r="W21" s="49"/>
      <c r="X21" s="49"/>
      <c r="Y21" s="49"/>
      <c r="Z21" s="49"/>
      <c r="AA21" s="12"/>
      <c r="AB21" s="12"/>
      <c r="AC21" s="49"/>
      <c r="AD21" s="12"/>
      <c r="AE21" s="12"/>
      <c r="AF21" s="12"/>
      <c r="AG21" s="12"/>
      <c r="AH21" s="12"/>
      <c r="AI21" s="12"/>
      <c r="AJ21" s="12"/>
      <c r="AK21" s="12"/>
      <c r="AL21" s="12"/>
      <c r="AM21" s="50"/>
      <c r="AN21" s="9"/>
    </row>
    <row r="22" spans="1:40" ht="15" customHeight="1" x14ac:dyDescent="0.2">
      <c r="A22" s="9"/>
      <c r="B22" s="48" t="s">
        <v>11</v>
      </c>
      <c r="C22" s="12"/>
      <c r="D22" s="50"/>
      <c r="E22" s="25">
        <v>80</v>
      </c>
      <c r="F22" s="25">
        <v>0</v>
      </c>
      <c r="G22" s="25">
        <v>29</v>
      </c>
      <c r="H22" s="25">
        <v>45</v>
      </c>
      <c r="I22" s="25">
        <v>119</v>
      </c>
      <c r="J22" s="42"/>
      <c r="K22" s="51">
        <v>0.36249999999999999</v>
      </c>
      <c r="L22" s="51">
        <v>0.5625</v>
      </c>
      <c r="M22" s="51">
        <v>1.4875</v>
      </c>
      <c r="N22" s="38" t="s">
        <v>50</v>
      </c>
      <c r="O22" s="24"/>
      <c r="P22" s="52" t="s">
        <v>9</v>
      </c>
      <c r="Q22" s="53"/>
      <c r="R22" s="54" t="s">
        <v>43</v>
      </c>
      <c r="S22" s="54"/>
      <c r="T22" s="54"/>
      <c r="U22" s="54"/>
      <c r="V22" s="54"/>
      <c r="W22" s="54"/>
      <c r="X22" s="90" t="s">
        <v>10</v>
      </c>
      <c r="Y22" s="54"/>
      <c r="Z22" s="54" t="s">
        <v>45</v>
      </c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5"/>
      <c r="AM22" s="85"/>
      <c r="AN22" s="9"/>
    </row>
    <row r="23" spans="1:40" ht="15" customHeight="1" x14ac:dyDescent="0.2">
      <c r="A23" s="9"/>
      <c r="B23" s="56" t="s">
        <v>13</v>
      </c>
      <c r="C23" s="57"/>
      <c r="D23" s="58"/>
      <c r="E23" s="25"/>
      <c r="F23" s="25"/>
      <c r="G23" s="25"/>
      <c r="H23" s="25"/>
      <c r="I23" s="25"/>
      <c r="J23" s="42"/>
      <c r="K23" s="51"/>
      <c r="L23" s="51"/>
      <c r="M23" s="51"/>
      <c r="N23" s="59"/>
      <c r="O23" s="24"/>
      <c r="P23" s="60" t="s">
        <v>57</v>
      </c>
      <c r="Q23" s="61"/>
      <c r="R23" s="62" t="s">
        <v>44</v>
      </c>
      <c r="S23" s="62"/>
      <c r="T23" s="62"/>
      <c r="U23" s="62"/>
      <c r="V23" s="62"/>
      <c r="W23" s="62"/>
      <c r="X23" s="91" t="s">
        <v>25</v>
      </c>
      <c r="Y23" s="62"/>
      <c r="Z23" s="62" t="s">
        <v>47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86"/>
      <c r="AN23" s="9"/>
    </row>
    <row r="24" spans="1:40" ht="15" customHeight="1" x14ac:dyDescent="0.2">
      <c r="A24" s="9"/>
      <c r="B24" s="64" t="s">
        <v>14</v>
      </c>
      <c r="C24" s="65"/>
      <c r="D24" s="66"/>
      <c r="E24" s="29">
        <v>6</v>
      </c>
      <c r="F24" s="29">
        <v>0</v>
      </c>
      <c r="G24" s="29">
        <v>4</v>
      </c>
      <c r="H24" s="29">
        <v>6</v>
      </c>
      <c r="I24" s="29">
        <v>17</v>
      </c>
      <c r="J24" s="42"/>
      <c r="K24" s="67">
        <v>0.66666666666666663</v>
      </c>
      <c r="L24" s="67">
        <v>1</v>
      </c>
      <c r="M24" s="67">
        <v>2.8333333333333335</v>
      </c>
      <c r="N24" s="68" t="s">
        <v>50</v>
      </c>
      <c r="O24" s="24"/>
      <c r="P24" s="60" t="s">
        <v>58</v>
      </c>
      <c r="Q24" s="61"/>
      <c r="R24" s="62" t="s">
        <v>42</v>
      </c>
      <c r="S24" s="62"/>
      <c r="T24" s="62"/>
      <c r="U24" s="62"/>
      <c r="V24" s="62"/>
      <c r="W24" s="62"/>
      <c r="X24" s="91" t="s">
        <v>41</v>
      </c>
      <c r="Y24" s="62"/>
      <c r="Z24" s="62" t="s">
        <v>46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86"/>
    </row>
    <row r="25" spans="1:40" ht="15" customHeight="1" x14ac:dyDescent="0.2">
      <c r="A25" s="9"/>
      <c r="B25" s="69" t="s">
        <v>24</v>
      </c>
      <c r="C25" s="70"/>
      <c r="D25" s="71"/>
      <c r="E25" s="18">
        <v>86</v>
      </c>
      <c r="F25" s="18">
        <v>0</v>
      </c>
      <c r="G25" s="18">
        <v>33</v>
      </c>
      <c r="H25" s="18">
        <v>51</v>
      </c>
      <c r="I25" s="18">
        <v>136</v>
      </c>
      <c r="J25" s="42"/>
      <c r="K25" s="72">
        <v>0.38372093023255816</v>
      </c>
      <c r="L25" s="72">
        <v>0.59302325581395354</v>
      </c>
      <c r="M25" s="72">
        <v>1.5813953488372092</v>
      </c>
      <c r="N25" s="40" t="s">
        <v>50</v>
      </c>
      <c r="O25" s="24"/>
      <c r="P25" s="73" t="s">
        <v>59</v>
      </c>
      <c r="Q25" s="74"/>
      <c r="R25" s="75"/>
      <c r="S25" s="75"/>
      <c r="T25" s="75"/>
      <c r="U25" s="75"/>
      <c r="V25" s="75"/>
      <c r="W25" s="75"/>
      <c r="X25" s="75"/>
      <c r="Y25" s="76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87"/>
    </row>
    <row r="26" spans="1:40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4"/>
      <c r="P26" s="42"/>
      <c r="Q26" s="42"/>
      <c r="R26" s="42"/>
      <c r="S26" s="42"/>
      <c r="T26" s="42"/>
      <c r="U26" s="46"/>
      <c r="V26" s="42"/>
      <c r="W26" s="42"/>
      <c r="X26" s="24"/>
      <c r="Y26" s="24"/>
      <c r="Z26" s="24"/>
      <c r="AA26" s="24"/>
      <c r="AB26" s="77"/>
      <c r="AC26" s="42"/>
      <c r="AD26" s="42"/>
      <c r="AE26" s="42"/>
      <c r="AF26" s="42"/>
      <c r="AG26" s="24"/>
      <c r="AH26" s="42"/>
      <c r="AI26" s="42"/>
      <c r="AJ26" s="42"/>
      <c r="AK26" s="42"/>
      <c r="AL26" s="42"/>
      <c r="AM26" s="42"/>
    </row>
    <row r="27" spans="1:40" ht="15" customHeight="1" x14ac:dyDescent="0.25">
      <c r="A27" s="9"/>
      <c r="B27" s="42" t="s">
        <v>48</v>
      </c>
      <c r="C27" s="42"/>
      <c r="D27" s="78" t="s">
        <v>49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2"/>
      <c r="R27" s="42"/>
      <c r="S27" s="42"/>
      <c r="T27" s="42"/>
      <c r="U27" s="46"/>
      <c r="V27" s="42"/>
      <c r="W27" s="42"/>
      <c r="X27" s="24"/>
      <c r="Y27" s="24"/>
      <c r="Z27" s="24"/>
      <c r="AA27" s="24"/>
      <c r="AB27" s="77"/>
      <c r="AC27" s="42"/>
      <c r="AD27" s="42"/>
      <c r="AE27" s="42"/>
      <c r="AF27" s="42"/>
      <c r="AG27" s="24"/>
      <c r="AH27" s="42"/>
      <c r="AI27" s="42"/>
      <c r="AJ27" s="42"/>
      <c r="AK27" s="42"/>
      <c r="AL27" s="42"/>
      <c r="AM27" s="42"/>
    </row>
    <row r="28" spans="1:40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2"/>
      <c r="R28" s="42"/>
      <c r="S28" s="42"/>
      <c r="T28" s="42"/>
      <c r="U28" s="46"/>
      <c r="V28" s="42"/>
      <c r="W28" s="42"/>
      <c r="X28" s="24"/>
      <c r="Y28" s="24"/>
      <c r="Z28" s="24"/>
      <c r="AA28" s="24"/>
      <c r="AB28" s="77"/>
      <c r="AC28" s="42"/>
      <c r="AD28" s="42"/>
      <c r="AE28" s="42"/>
      <c r="AF28" s="42"/>
      <c r="AG28" s="24"/>
      <c r="AH28" s="42"/>
      <c r="AI28" s="42"/>
      <c r="AJ28" s="42"/>
      <c r="AK28" s="42"/>
      <c r="AL28" s="42"/>
      <c r="AM28" s="42"/>
    </row>
    <row r="29" spans="1:40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2"/>
      <c r="R29" s="42"/>
      <c r="S29" s="24"/>
      <c r="T29" s="42"/>
      <c r="U29" s="46"/>
      <c r="V29" s="42"/>
      <c r="W29" s="42"/>
      <c r="X29" s="24"/>
      <c r="Y29" s="24"/>
      <c r="Z29" s="24"/>
      <c r="AA29" s="24"/>
      <c r="AB29" s="77"/>
      <c r="AC29" s="77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40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4"/>
      <c r="P30" s="42"/>
      <c r="Q30" s="42"/>
      <c r="R30" s="42"/>
      <c r="S30" s="42"/>
      <c r="T30" s="42"/>
      <c r="U30" s="46"/>
      <c r="V30" s="42"/>
      <c r="W30" s="42"/>
      <c r="X30" s="24"/>
      <c r="Y30" s="24"/>
      <c r="Z30" s="24"/>
      <c r="AA30" s="24"/>
      <c r="AB30" s="77"/>
      <c r="AC30" s="77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40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4"/>
      <c r="P31" s="42"/>
      <c r="Q31" s="42"/>
      <c r="R31" s="42"/>
      <c r="S31" s="42"/>
      <c r="T31" s="42"/>
      <c r="U31" s="46"/>
      <c r="V31" s="42"/>
      <c r="W31" s="42"/>
      <c r="X31" s="24"/>
      <c r="Y31" s="24"/>
      <c r="Z31" s="24"/>
      <c r="AA31" s="24"/>
      <c r="AB31" s="77"/>
      <c r="AC31" s="77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40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4"/>
      <c r="P32" s="42"/>
      <c r="Q32" s="42"/>
      <c r="R32" s="42"/>
      <c r="S32" s="42"/>
      <c r="T32" s="42"/>
      <c r="U32" s="46"/>
      <c r="V32" s="42"/>
      <c r="W32" s="42"/>
      <c r="X32" s="24"/>
      <c r="Y32" s="24"/>
      <c r="Z32" s="24"/>
      <c r="AA32" s="24"/>
      <c r="AB32" s="77"/>
      <c r="AC32" s="77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39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24"/>
      <c r="P33" s="42"/>
      <c r="Q33" s="42"/>
      <c r="R33" s="42"/>
      <c r="S33" s="42"/>
      <c r="T33" s="42"/>
      <c r="U33" s="46"/>
      <c r="V33" s="42"/>
      <c r="W33" s="42"/>
      <c r="X33" s="24"/>
      <c r="Y33" s="24"/>
      <c r="Z33" s="24"/>
      <c r="AA33" s="24"/>
      <c r="AB33" s="77"/>
      <c r="AC33" s="77"/>
      <c r="AD33" s="24"/>
      <c r="AE33" s="24"/>
      <c r="AF33" s="24"/>
      <c r="AG33" s="24"/>
      <c r="AH33" s="24"/>
      <c r="AI33" s="24"/>
      <c r="AJ33" s="24"/>
      <c r="AK33" s="24"/>
      <c r="AL33" s="24"/>
      <c r="AM33" s="24"/>
    </row>
    <row r="34" spans="1:39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24"/>
      <c r="P34" s="42"/>
      <c r="Q34" s="42"/>
      <c r="R34" s="42"/>
      <c r="S34" s="42"/>
      <c r="T34" s="42"/>
      <c r="U34" s="46"/>
      <c r="V34" s="42"/>
      <c r="W34" s="42"/>
      <c r="X34" s="24"/>
      <c r="Y34" s="24"/>
      <c r="Z34" s="24"/>
      <c r="AA34" s="24"/>
      <c r="AB34" s="77"/>
      <c r="AC34" s="77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39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24"/>
      <c r="P35" s="42"/>
      <c r="Q35" s="42"/>
      <c r="R35" s="42"/>
      <c r="S35" s="42"/>
      <c r="T35" s="42"/>
      <c r="U35" s="46"/>
      <c r="V35" s="42"/>
      <c r="W35" s="42"/>
      <c r="X35" s="24"/>
      <c r="Y35" s="24"/>
      <c r="Z35" s="24"/>
      <c r="AA35" s="24"/>
      <c r="AB35" s="77"/>
      <c r="AC35" s="77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24"/>
      <c r="P36" s="42"/>
      <c r="Q36" s="42"/>
      <c r="R36" s="42"/>
      <c r="S36" s="42"/>
      <c r="T36" s="42"/>
      <c r="U36" s="46"/>
      <c r="V36" s="42"/>
      <c r="W36" s="42"/>
      <c r="X36" s="24"/>
      <c r="Y36" s="24"/>
      <c r="Z36" s="24"/>
      <c r="AA36" s="24"/>
      <c r="AB36" s="77"/>
      <c r="AC36" s="77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/>
      <c r="O37" s="24"/>
      <c r="P37" s="42"/>
      <c r="Q37" s="42"/>
      <c r="R37" s="42"/>
      <c r="S37" s="42"/>
      <c r="T37" s="42"/>
      <c r="U37" s="46"/>
      <c r="V37" s="42"/>
      <c r="W37" s="42"/>
      <c r="X37" s="24"/>
      <c r="Y37" s="24"/>
      <c r="Z37" s="24"/>
      <c r="AA37" s="24"/>
      <c r="AB37" s="77"/>
      <c r="AC37" s="77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  <c r="O38" s="24"/>
      <c r="P38" s="42"/>
      <c r="Q38" s="42"/>
      <c r="R38" s="42"/>
      <c r="S38" s="42"/>
      <c r="T38" s="42"/>
      <c r="U38" s="46"/>
      <c r="V38" s="42"/>
      <c r="W38" s="42"/>
      <c r="X38" s="24"/>
      <c r="Y38" s="24"/>
      <c r="Z38" s="24"/>
      <c r="AA38" s="24"/>
      <c r="AB38" s="77"/>
      <c r="AC38" s="77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24"/>
      <c r="P39" s="42"/>
      <c r="Q39" s="42"/>
      <c r="R39" s="42"/>
      <c r="S39" s="42"/>
      <c r="T39" s="42"/>
      <c r="U39" s="46"/>
      <c r="V39" s="42"/>
      <c r="W39" s="42"/>
      <c r="X39" s="24"/>
      <c r="Y39" s="24"/>
      <c r="Z39" s="24"/>
      <c r="AA39" s="24"/>
      <c r="AB39" s="77"/>
      <c r="AC39" s="77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3"/>
      <c r="O40" s="24"/>
      <c r="P40" s="42"/>
      <c r="Q40" s="42"/>
      <c r="R40" s="42"/>
      <c r="S40" s="42"/>
      <c r="T40" s="42"/>
      <c r="U40" s="46"/>
      <c r="V40" s="42"/>
      <c r="W40" s="42"/>
      <c r="X40" s="24"/>
      <c r="Y40" s="24"/>
      <c r="Z40" s="24"/>
      <c r="AA40" s="24"/>
      <c r="AB40" s="77"/>
      <c r="AC40" s="77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  <c r="O41" s="24"/>
      <c r="P41" s="42"/>
      <c r="Q41" s="42"/>
      <c r="R41" s="42"/>
      <c r="S41" s="42"/>
      <c r="T41" s="42"/>
      <c r="U41" s="46"/>
      <c r="V41" s="42"/>
      <c r="W41" s="42"/>
      <c r="X41" s="24"/>
      <c r="Y41" s="24"/>
      <c r="Z41" s="24"/>
      <c r="AA41" s="24"/>
      <c r="AB41" s="77"/>
      <c r="AC41" s="77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1:39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24"/>
      <c r="P42" s="42"/>
      <c r="Q42" s="42"/>
      <c r="R42" s="42"/>
      <c r="S42" s="42"/>
      <c r="T42" s="42"/>
      <c r="U42" s="46"/>
      <c r="V42" s="42"/>
      <c r="W42" s="42"/>
      <c r="X42" s="24"/>
      <c r="Y42" s="24"/>
      <c r="Z42" s="24"/>
      <c r="AA42" s="24"/>
      <c r="AB42" s="77"/>
      <c r="AC42" s="77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39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24"/>
      <c r="P43" s="42"/>
      <c r="Q43" s="42"/>
      <c r="R43" s="42"/>
      <c r="S43" s="42"/>
      <c r="T43" s="42"/>
      <c r="U43" s="46"/>
      <c r="V43" s="42"/>
      <c r="W43" s="42"/>
      <c r="X43" s="24"/>
      <c r="Y43" s="24"/>
      <c r="Z43" s="24"/>
      <c r="AA43" s="24"/>
      <c r="AB43" s="77"/>
      <c r="AC43" s="77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39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3"/>
      <c r="O44" s="24"/>
      <c r="P44" s="42"/>
      <c r="Q44" s="42"/>
      <c r="R44" s="42"/>
      <c r="S44" s="42"/>
      <c r="T44" s="42"/>
      <c r="U44" s="46"/>
      <c r="V44" s="42"/>
      <c r="W44" s="42"/>
      <c r="X44" s="24"/>
      <c r="Y44" s="24"/>
      <c r="Z44" s="24"/>
      <c r="AA44" s="24"/>
      <c r="AB44" s="77"/>
      <c r="AC44" s="77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39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24"/>
      <c r="P45" s="42"/>
      <c r="Q45" s="42"/>
      <c r="R45" s="42"/>
      <c r="S45" s="42"/>
      <c r="T45" s="42"/>
      <c r="U45" s="46"/>
      <c r="V45" s="42"/>
      <c r="W45" s="42"/>
      <c r="X45" s="24"/>
      <c r="Y45" s="24"/>
      <c r="Z45" s="24"/>
      <c r="AA45" s="24"/>
      <c r="AB45" s="77"/>
      <c r="AC45" s="77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39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3"/>
      <c r="O46" s="24"/>
      <c r="P46" s="42"/>
      <c r="Q46" s="42"/>
      <c r="R46" s="42"/>
      <c r="S46" s="42"/>
      <c r="T46" s="42"/>
      <c r="U46" s="46"/>
      <c r="V46" s="42"/>
      <c r="W46" s="42"/>
      <c r="X46" s="24"/>
      <c r="Y46" s="24"/>
      <c r="Z46" s="24"/>
      <c r="AA46" s="24"/>
      <c r="AB46" s="77"/>
      <c r="AC46" s="77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39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  <c r="O47" s="24"/>
      <c r="P47" s="42"/>
      <c r="Q47" s="42"/>
      <c r="R47" s="42"/>
      <c r="S47" s="42"/>
      <c r="T47" s="42"/>
      <c r="U47" s="46"/>
      <c r="V47" s="42"/>
      <c r="W47" s="42"/>
      <c r="X47" s="24"/>
      <c r="Y47" s="24"/>
      <c r="Z47" s="24"/>
      <c r="AA47" s="24"/>
      <c r="AB47" s="77"/>
      <c r="AC47" s="77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39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24"/>
      <c r="T48" s="42"/>
      <c r="U48" s="46"/>
      <c r="V48" s="42"/>
      <c r="W48" s="42"/>
      <c r="X48" s="24"/>
      <c r="Y48" s="24"/>
      <c r="Z48" s="24"/>
      <c r="AA48" s="24"/>
      <c r="AB48" s="77"/>
      <c r="AC48" s="77"/>
      <c r="AD48" s="24"/>
      <c r="AE48" s="24"/>
      <c r="AF48" s="24"/>
      <c r="AG48" s="24"/>
      <c r="AH48" s="24"/>
      <c r="AI48" s="24"/>
      <c r="AJ48" s="24"/>
      <c r="AK48" s="24"/>
      <c r="AL48" s="24"/>
      <c r="AM48" s="24"/>
    </row>
    <row r="49" spans="1:40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  <c r="O49" s="24"/>
      <c r="T49" s="42"/>
      <c r="U49" s="46"/>
      <c r="V49" s="42"/>
      <c r="W49" s="42"/>
      <c r="X49" s="24"/>
      <c r="Y49" s="24"/>
      <c r="Z49" s="24"/>
      <c r="AA49" s="24"/>
      <c r="AB49" s="77"/>
      <c r="AC49" s="77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40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  <c r="O50" s="24"/>
      <c r="T50" s="42"/>
      <c r="U50" s="46"/>
      <c r="V50" s="42"/>
      <c r="W50" s="42"/>
      <c r="X50" s="24"/>
      <c r="Y50" s="24"/>
      <c r="Z50" s="24"/>
      <c r="AA50" s="24"/>
      <c r="AB50" s="77"/>
      <c r="AC50" s="77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40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  <c r="O51" s="24"/>
      <c r="T51" s="42"/>
      <c r="U51" s="46"/>
      <c r="V51" s="42"/>
      <c r="W51" s="42"/>
      <c r="X51" s="24"/>
      <c r="Y51" s="24"/>
      <c r="Z51" s="24"/>
      <c r="AA51" s="24"/>
      <c r="AB51" s="77"/>
      <c r="AC51" s="77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40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  <c r="O52" s="24"/>
      <c r="T52" s="42"/>
      <c r="U52" s="46"/>
      <c r="V52" s="42"/>
      <c r="W52" s="42"/>
      <c r="X52" s="24"/>
      <c r="Y52" s="24"/>
      <c r="Z52" s="24"/>
      <c r="AA52" s="24"/>
      <c r="AB52" s="77"/>
      <c r="AC52" s="77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40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3"/>
      <c r="O53" s="24"/>
      <c r="T53" s="42"/>
      <c r="U53" s="46"/>
      <c r="V53" s="42"/>
      <c r="W53" s="42"/>
      <c r="X53" s="24"/>
      <c r="Y53" s="24"/>
      <c r="Z53" s="24"/>
      <c r="AA53" s="24"/>
      <c r="AB53" s="77"/>
      <c r="AC53" s="77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40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3"/>
      <c r="O54" s="24"/>
      <c r="T54" s="42"/>
      <c r="U54" s="46"/>
      <c r="V54" s="42"/>
      <c r="W54" s="42"/>
      <c r="X54" s="24"/>
      <c r="Y54" s="24"/>
      <c r="Z54" s="24"/>
      <c r="AA54" s="24"/>
      <c r="AB54" s="77"/>
      <c r="AC54" s="77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40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  <c r="O55" s="24"/>
      <c r="T55" s="42"/>
      <c r="U55" s="46"/>
      <c r="V55" s="42"/>
      <c r="W55" s="42"/>
      <c r="X55" s="24"/>
      <c r="Y55" s="24"/>
      <c r="Z55" s="24"/>
      <c r="AA55" s="24"/>
      <c r="AB55" s="77"/>
      <c r="AC55" s="77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40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3"/>
      <c r="O56" s="24"/>
      <c r="T56" s="42"/>
      <c r="U56" s="46"/>
      <c r="V56" s="42"/>
      <c r="W56" s="42"/>
      <c r="X56" s="24"/>
      <c r="Y56" s="24"/>
      <c r="Z56" s="24"/>
      <c r="AA56" s="24"/>
      <c r="AB56" s="77"/>
      <c r="AC56" s="77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40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3"/>
      <c r="O57" s="24"/>
      <c r="T57" s="42"/>
      <c r="U57" s="46"/>
      <c r="V57" s="42"/>
      <c r="W57" s="42"/>
      <c r="X57" s="24"/>
      <c r="Y57" s="24"/>
      <c r="Z57" s="24"/>
      <c r="AA57" s="24"/>
      <c r="AB57" s="77"/>
      <c r="AC57" s="77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40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T58" s="42"/>
      <c r="U58" s="46"/>
      <c r="V58" s="42"/>
      <c r="W58" s="42"/>
      <c r="X58" s="24"/>
      <c r="Y58" s="24"/>
      <c r="Z58" s="24"/>
      <c r="AA58" s="24"/>
      <c r="AB58" s="77"/>
      <c r="AC58" s="77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8"/>
    </row>
    <row r="59" spans="1:40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T59" s="42"/>
      <c r="U59" s="46"/>
      <c r="V59" s="42"/>
      <c r="W59" s="42"/>
      <c r="X59" s="24"/>
      <c r="Y59" s="24"/>
      <c r="Z59" s="24"/>
      <c r="AA59" s="24"/>
      <c r="AB59" s="77"/>
      <c r="AC59" s="77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8"/>
    </row>
    <row r="60" spans="1:40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T60" s="42"/>
      <c r="U60" s="46"/>
      <c r="V60" s="42"/>
      <c r="W60" s="42"/>
      <c r="X60" s="24"/>
      <c r="Y60" s="24"/>
      <c r="Z60" s="24"/>
      <c r="AA60" s="24"/>
      <c r="AB60" s="77"/>
      <c r="AC60" s="77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8"/>
    </row>
    <row r="61" spans="1:40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T61" s="42"/>
      <c r="U61" s="46"/>
      <c r="V61" s="42"/>
      <c r="W61" s="42"/>
      <c r="X61" s="24"/>
      <c r="Y61" s="24"/>
      <c r="Z61" s="24"/>
      <c r="AA61" s="24"/>
      <c r="AB61" s="77"/>
      <c r="AC61" s="77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8"/>
    </row>
    <row r="62" spans="1:40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T62" s="42"/>
      <c r="U62" s="46"/>
      <c r="V62" s="42"/>
      <c r="W62" s="42"/>
      <c r="X62" s="24"/>
      <c r="Y62" s="24"/>
      <c r="Z62" s="24"/>
      <c r="AA62" s="24"/>
      <c r="AB62" s="77"/>
      <c r="AC62" s="77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8"/>
    </row>
    <row r="63" spans="1:40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T63" s="42"/>
      <c r="U63" s="46"/>
      <c r="V63" s="42"/>
      <c r="W63" s="42"/>
      <c r="X63" s="24"/>
      <c r="Y63" s="24"/>
      <c r="Z63" s="24"/>
      <c r="AA63" s="24"/>
      <c r="AB63" s="77"/>
      <c r="AC63" s="77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8"/>
    </row>
    <row r="64" spans="1:40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T64" s="42"/>
      <c r="U64" s="46"/>
      <c r="V64" s="42"/>
      <c r="W64" s="42"/>
      <c r="X64" s="24"/>
      <c r="Y64" s="24"/>
      <c r="Z64" s="24"/>
      <c r="AA64" s="24"/>
      <c r="AB64" s="77"/>
      <c r="AC64" s="77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8"/>
    </row>
    <row r="65" spans="1:40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T65" s="42"/>
      <c r="U65" s="46"/>
      <c r="V65" s="42"/>
      <c r="W65" s="42"/>
      <c r="X65" s="24"/>
      <c r="Y65" s="24"/>
      <c r="Z65" s="24"/>
      <c r="AA65" s="24"/>
      <c r="AB65" s="77"/>
      <c r="AC65" s="77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8"/>
    </row>
    <row r="66" spans="1:40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6"/>
      <c r="O66" s="24"/>
      <c r="T66" s="42"/>
      <c r="U66" s="46"/>
      <c r="V66" s="42"/>
      <c r="W66" s="42"/>
      <c r="X66" s="24"/>
      <c r="Y66" s="24"/>
      <c r="Z66" s="24"/>
      <c r="AA66" s="24"/>
      <c r="AB66" s="77"/>
      <c r="AC66" s="42"/>
      <c r="AD66" s="42"/>
      <c r="AE66" s="42"/>
      <c r="AF66" s="42"/>
      <c r="AG66" s="24"/>
      <c r="AH66" s="42"/>
      <c r="AI66" s="42"/>
      <c r="AJ66" s="42"/>
      <c r="AK66" s="42"/>
      <c r="AL66" s="42"/>
      <c r="AM66" s="42"/>
      <c r="AN66" s="8"/>
    </row>
    <row r="67" spans="1:40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6"/>
      <c r="O67" s="24"/>
      <c r="T67" s="42"/>
      <c r="U67" s="46"/>
      <c r="V67" s="42"/>
      <c r="W67" s="42"/>
      <c r="X67" s="24"/>
      <c r="Y67" s="24"/>
      <c r="Z67" s="24"/>
      <c r="AA67" s="24"/>
      <c r="AB67" s="77"/>
      <c r="AC67" s="42"/>
      <c r="AD67" s="42"/>
      <c r="AE67" s="42"/>
      <c r="AF67" s="42"/>
      <c r="AG67" s="24"/>
      <c r="AH67" s="42"/>
      <c r="AI67" s="42"/>
      <c r="AJ67" s="42"/>
      <c r="AK67" s="42"/>
      <c r="AL67" s="42"/>
      <c r="AM67" s="42"/>
      <c r="AN67" s="8"/>
    </row>
    <row r="68" spans="1:40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6"/>
      <c r="O68" s="24"/>
      <c r="T68" s="42"/>
      <c r="U68" s="46"/>
      <c r="V68" s="42"/>
      <c r="W68" s="42"/>
      <c r="X68" s="24"/>
      <c r="Y68" s="24"/>
      <c r="Z68" s="24"/>
      <c r="AA68" s="24"/>
      <c r="AB68" s="77"/>
      <c r="AC68" s="42"/>
      <c r="AD68" s="42"/>
      <c r="AE68" s="42"/>
      <c r="AF68" s="42"/>
      <c r="AG68" s="24"/>
      <c r="AH68" s="42"/>
      <c r="AI68" s="42"/>
      <c r="AJ68" s="42"/>
      <c r="AK68" s="42"/>
      <c r="AL68" s="42"/>
      <c r="AM68" s="42"/>
      <c r="AN68" s="8"/>
    </row>
    <row r="69" spans="1:40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6"/>
      <c r="O69" s="24"/>
      <c r="T69" s="42"/>
      <c r="U69" s="46"/>
      <c r="V69" s="42"/>
      <c r="W69" s="42"/>
      <c r="X69" s="24"/>
      <c r="Y69" s="24"/>
      <c r="Z69" s="24"/>
      <c r="AA69" s="24"/>
      <c r="AB69" s="77"/>
      <c r="AC69" s="42"/>
      <c r="AD69" s="42"/>
      <c r="AE69" s="42"/>
      <c r="AF69" s="42"/>
      <c r="AG69" s="24"/>
      <c r="AH69" s="42"/>
      <c r="AI69" s="42"/>
      <c r="AJ69" s="42"/>
      <c r="AK69" s="42"/>
      <c r="AL69" s="42"/>
      <c r="AM69" s="42"/>
      <c r="AN69" s="8"/>
    </row>
    <row r="70" spans="1:40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6"/>
      <c r="O70" s="24"/>
      <c r="T70" s="42"/>
      <c r="U70" s="46"/>
      <c r="V70" s="42"/>
      <c r="W70" s="42"/>
      <c r="X70" s="24"/>
      <c r="Y70" s="24"/>
      <c r="Z70" s="24"/>
      <c r="AA70" s="24"/>
      <c r="AB70" s="77"/>
      <c r="AC70" s="42"/>
      <c r="AD70" s="42"/>
      <c r="AE70" s="42"/>
      <c r="AF70" s="42"/>
      <c r="AG70" s="24"/>
      <c r="AH70" s="42"/>
      <c r="AI70" s="42"/>
      <c r="AJ70" s="42"/>
      <c r="AK70" s="42"/>
      <c r="AL70" s="42"/>
      <c r="AM70" s="42"/>
      <c r="AN70" s="8"/>
    </row>
    <row r="71" spans="1:40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6"/>
      <c r="O71" s="24"/>
      <c r="T71" s="42"/>
      <c r="U71" s="46"/>
      <c r="V71" s="42"/>
      <c r="W71" s="42"/>
      <c r="X71" s="24"/>
      <c r="Y71" s="24"/>
      <c r="Z71" s="24"/>
      <c r="AA71" s="24"/>
      <c r="AB71" s="77"/>
      <c r="AC71" s="42"/>
      <c r="AD71" s="42"/>
      <c r="AE71" s="42"/>
      <c r="AF71" s="42"/>
      <c r="AG71" s="24"/>
      <c r="AH71" s="42"/>
      <c r="AI71" s="42"/>
      <c r="AJ71" s="42"/>
      <c r="AK71" s="42"/>
      <c r="AL71" s="42"/>
      <c r="AM71" s="42"/>
      <c r="AN71" s="8"/>
    </row>
    <row r="72" spans="1:40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6"/>
      <c r="O72" s="24"/>
      <c r="T72" s="42"/>
      <c r="U72" s="46"/>
      <c r="V72" s="42"/>
      <c r="W72" s="42"/>
      <c r="X72" s="24"/>
      <c r="Y72" s="24"/>
      <c r="Z72" s="24"/>
      <c r="AA72" s="24"/>
      <c r="AB72" s="77"/>
      <c r="AC72" s="42"/>
      <c r="AD72" s="42"/>
      <c r="AE72" s="42"/>
      <c r="AF72" s="42"/>
      <c r="AG72" s="24"/>
      <c r="AH72" s="42"/>
      <c r="AI72" s="42"/>
      <c r="AJ72" s="42"/>
      <c r="AK72" s="42"/>
      <c r="AL72" s="42"/>
      <c r="AM72" s="42"/>
      <c r="AN72" s="8"/>
    </row>
    <row r="73" spans="1:40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6"/>
      <c r="O73" s="24"/>
      <c r="T73" s="42"/>
      <c r="U73" s="46"/>
      <c r="V73" s="42"/>
      <c r="W73" s="42"/>
      <c r="X73" s="24"/>
      <c r="Y73" s="24"/>
      <c r="Z73" s="24"/>
      <c r="AA73" s="24"/>
      <c r="AB73" s="77"/>
      <c r="AC73" s="42"/>
      <c r="AD73" s="42"/>
      <c r="AE73" s="42"/>
      <c r="AF73" s="42"/>
      <c r="AG73" s="24"/>
      <c r="AH73" s="42"/>
      <c r="AI73" s="42"/>
      <c r="AJ73" s="42"/>
      <c r="AK73" s="42"/>
      <c r="AL73" s="42"/>
      <c r="AM73" s="42"/>
      <c r="AN73" s="8"/>
    </row>
    <row r="74" spans="1:40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6"/>
      <c r="O74" s="24"/>
      <c r="T74" s="42"/>
      <c r="U74" s="46"/>
      <c r="V74" s="42"/>
      <c r="W74" s="42"/>
      <c r="X74" s="24"/>
      <c r="Y74" s="24"/>
      <c r="Z74" s="24"/>
      <c r="AA74" s="24"/>
      <c r="AB74" s="77"/>
      <c r="AC74" s="42"/>
      <c r="AD74" s="42"/>
      <c r="AE74" s="42"/>
      <c r="AF74" s="42"/>
      <c r="AG74" s="24"/>
      <c r="AH74" s="42"/>
      <c r="AI74" s="42"/>
      <c r="AJ74" s="42"/>
      <c r="AK74" s="42"/>
      <c r="AL74" s="42"/>
      <c r="AM74" s="42"/>
      <c r="AN74" s="8"/>
    </row>
    <row r="75" spans="1:40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6"/>
      <c r="O75" s="24"/>
      <c r="T75" s="42"/>
      <c r="U75" s="46"/>
      <c r="V75" s="42"/>
      <c r="W75" s="42"/>
      <c r="X75" s="24"/>
      <c r="Y75" s="24"/>
      <c r="Z75" s="24"/>
      <c r="AA75" s="24"/>
      <c r="AB75" s="77"/>
      <c r="AC75" s="42"/>
      <c r="AD75" s="42"/>
      <c r="AE75" s="42"/>
      <c r="AF75" s="42"/>
      <c r="AG75" s="24"/>
      <c r="AH75" s="42"/>
      <c r="AI75" s="42"/>
      <c r="AJ75" s="42"/>
      <c r="AK75" s="42"/>
      <c r="AL75" s="42"/>
      <c r="AM75" s="42"/>
      <c r="AN75" s="8"/>
    </row>
    <row r="76" spans="1:40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6"/>
      <c r="O76" s="24"/>
      <c r="T76" s="42"/>
      <c r="U76" s="46"/>
      <c r="V76" s="42"/>
      <c r="W76" s="42"/>
      <c r="X76" s="24"/>
      <c r="Y76" s="24"/>
      <c r="Z76" s="24"/>
      <c r="AA76" s="24"/>
      <c r="AB76" s="77"/>
      <c r="AC76" s="42"/>
      <c r="AD76" s="42"/>
      <c r="AE76" s="42"/>
      <c r="AF76" s="42"/>
      <c r="AG76" s="24"/>
      <c r="AH76" s="42"/>
      <c r="AI76" s="42"/>
      <c r="AJ76" s="42"/>
      <c r="AK76" s="42"/>
      <c r="AL76" s="42"/>
      <c r="AM76" s="42"/>
      <c r="AN76" s="8"/>
    </row>
    <row r="77" spans="1:40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6"/>
      <c r="O77" s="24"/>
      <c r="T77" s="42"/>
      <c r="U77" s="46"/>
      <c r="V77" s="42"/>
      <c r="W77" s="42"/>
      <c r="X77" s="24"/>
      <c r="Y77" s="24"/>
      <c r="Z77" s="24"/>
      <c r="AA77" s="24"/>
      <c r="AB77" s="77"/>
      <c r="AC77" s="42"/>
      <c r="AD77" s="42"/>
      <c r="AE77" s="42"/>
      <c r="AF77" s="42"/>
      <c r="AG77" s="24"/>
      <c r="AH77" s="42"/>
      <c r="AI77" s="42"/>
      <c r="AJ77" s="42"/>
      <c r="AK77" s="42"/>
      <c r="AL77" s="42"/>
      <c r="AM77" s="42"/>
      <c r="AN77" s="8"/>
    </row>
    <row r="78" spans="1:40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6"/>
      <c r="O78" s="24"/>
      <c r="T78" s="42"/>
      <c r="U78" s="46"/>
      <c r="V78" s="42"/>
      <c r="W78" s="42"/>
      <c r="X78" s="24"/>
      <c r="Y78" s="24"/>
      <c r="Z78" s="24"/>
      <c r="AA78" s="24"/>
      <c r="AB78" s="77"/>
      <c r="AC78" s="42"/>
      <c r="AD78" s="42"/>
      <c r="AE78" s="42"/>
      <c r="AF78" s="42"/>
      <c r="AG78" s="24"/>
      <c r="AH78" s="42"/>
      <c r="AI78" s="42"/>
      <c r="AJ78" s="42"/>
      <c r="AK78" s="42"/>
      <c r="AL78" s="42"/>
      <c r="AM78" s="42"/>
      <c r="AN78" s="8"/>
    </row>
    <row r="79" spans="1:40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6"/>
      <c r="O79" s="24"/>
      <c r="T79" s="42"/>
      <c r="U79" s="46"/>
      <c r="V79" s="42"/>
      <c r="W79" s="42"/>
      <c r="X79" s="24"/>
      <c r="Y79" s="24"/>
      <c r="Z79" s="24"/>
      <c r="AA79" s="24"/>
      <c r="AB79" s="77"/>
      <c r="AC79" s="42"/>
      <c r="AD79" s="42"/>
      <c r="AE79" s="42"/>
      <c r="AF79" s="42"/>
      <c r="AG79" s="24"/>
      <c r="AH79" s="42"/>
      <c r="AI79" s="42"/>
      <c r="AJ79" s="42"/>
      <c r="AK79" s="42"/>
      <c r="AL79" s="42"/>
      <c r="AM79" s="42"/>
      <c r="AN79" s="8"/>
    </row>
    <row r="80" spans="1:40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6"/>
      <c r="O80" s="24"/>
      <c r="T80" s="42"/>
      <c r="U80" s="46"/>
      <c r="V80" s="42"/>
      <c r="W80" s="42"/>
      <c r="X80" s="24"/>
      <c r="Y80" s="24"/>
      <c r="Z80" s="24"/>
      <c r="AA80" s="24"/>
      <c r="AB80" s="77"/>
      <c r="AC80" s="42"/>
      <c r="AD80" s="42"/>
      <c r="AE80" s="42"/>
      <c r="AF80" s="42"/>
      <c r="AG80" s="24"/>
      <c r="AH80" s="42"/>
      <c r="AI80" s="42"/>
      <c r="AJ80" s="42"/>
      <c r="AK80" s="42"/>
      <c r="AL80" s="42"/>
      <c r="AM80" s="42"/>
      <c r="AN80" s="8"/>
    </row>
    <row r="81" spans="1:40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6"/>
      <c r="O81" s="24"/>
      <c r="T81" s="42"/>
      <c r="U81" s="46"/>
      <c r="V81" s="42"/>
      <c r="W81" s="42"/>
      <c r="X81" s="24"/>
      <c r="Y81" s="24"/>
      <c r="Z81" s="24"/>
      <c r="AA81" s="24"/>
      <c r="AB81" s="77"/>
      <c r="AC81" s="42"/>
      <c r="AD81" s="42"/>
      <c r="AE81" s="42"/>
      <c r="AF81" s="42"/>
      <c r="AG81" s="24"/>
      <c r="AH81" s="42"/>
      <c r="AI81" s="42"/>
      <c r="AJ81" s="42"/>
      <c r="AK81" s="42"/>
      <c r="AL81" s="42"/>
      <c r="AM81" s="42"/>
      <c r="AN81" s="8"/>
    </row>
    <row r="82" spans="1:40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6"/>
      <c r="O82" s="24"/>
      <c r="T82" s="42"/>
      <c r="U82" s="46"/>
      <c r="V82" s="42"/>
      <c r="W82" s="42"/>
      <c r="X82" s="24"/>
      <c r="Y82" s="24"/>
      <c r="Z82" s="24"/>
      <c r="AA82" s="24"/>
      <c r="AB82" s="77"/>
      <c r="AC82" s="42"/>
      <c r="AD82" s="42"/>
      <c r="AE82" s="42"/>
      <c r="AF82" s="42"/>
      <c r="AG82" s="24"/>
      <c r="AH82" s="42"/>
      <c r="AI82" s="42"/>
      <c r="AJ82" s="42"/>
      <c r="AK82" s="42"/>
      <c r="AL82" s="42"/>
      <c r="AM82" s="42"/>
      <c r="AN82" s="8"/>
    </row>
    <row r="83" spans="1:40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6"/>
      <c r="O83" s="24"/>
      <c r="T83" s="42"/>
      <c r="U83" s="46"/>
      <c r="V83" s="42"/>
      <c r="W83" s="42"/>
      <c r="X83" s="24"/>
      <c r="Y83" s="24"/>
      <c r="Z83" s="24"/>
      <c r="AA83" s="24"/>
      <c r="AB83" s="77"/>
      <c r="AC83" s="42"/>
      <c r="AD83" s="42"/>
      <c r="AE83" s="42"/>
      <c r="AF83" s="42"/>
      <c r="AG83" s="24"/>
      <c r="AH83" s="42"/>
      <c r="AI83" s="42"/>
      <c r="AJ83" s="42"/>
      <c r="AK83" s="42"/>
      <c r="AL83" s="42"/>
      <c r="AM83" s="42"/>
      <c r="AN83" s="8"/>
    </row>
    <row r="84" spans="1:40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6"/>
      <c r="O84" s="24"/>
      <c r="T84" s="42"/>
      <c r="U84" s="46"/>
      <c r="V84" s="42"/>
      <c r="W84" s="42"/>
      <c r="X84" s="24"/>
      <c r="Y84" s="24"/>
      <c r="Z84" s="24"/>
      <c r="AA84" s="24"/>
      <c r="AB84" s="77"/>
      <c r="AC84" s="42"/>
      <c r="AD84" s="42"/>
      <c r="AE84" s="42"/>
      <c r="AF84" s="42"/>
      <c r="AG84" s="24"/>
      <c r="AH84" s="42"/>
      <c r="AI84" s="42"/>
      <c r="AJ84" s="42"/>
      <c r="AK84" s="42"/>
      <c r="AL84" s="42"/>
      <c r="AM84" s="42"/>
      <c r="AN84" s="8"/>
    </row>
    <row r="85" spans="1:40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6"/>
      <c r="O85" s="24"/>
      <c r="T85" s="42"/>
      <c r="U85" s="46"/>
      <c r="V85" s="42"/>
      <c r="W85" s="42"/>
      <c r="X85" s="24"/>
      <c r="Y85" s="24"/>
      <c r="Z85" s="24"/>
      <c r="AA85" s="24"/>
      <c r="AB85" s="77"/>
      <c r="AC85" s="42"/>
      <c r="AD85" s="42"/>
      <c r="AE85" s="42"/>
      <c r="AF85" s="42"/>
      <c r="AG85" s="24"/>
      <c r="AH85" s="42"/>
      <c r="AI85" s="42"/>
      <c r="AJ85" s="42"/>
      <c r="AK85" s="42"/>
      <c r="AL85" s="42"/>
      <c r="AM85" s="42"/>
      <c r="AN85" s="8"/>
    </row>
    <row r="86" spans="1:40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6"/>
      <c r="O86" s="24"/>
      <c r="T86" s="42"/>
      <c r="U86" s="46"/>
      <c r="V86" s="42"/>
      <c r="W86" s="42"/>
      <c r="X86" s="24"/>
      <c r="Y86" s="24"/>
      <c r="Z86" s="24"/>
      <c r="AA86" s="24"/>
      <c r="AB86" s="77"/>
      <c r="AC86" s="42"/>
      <c r="AD86" s="42"/>
      <c r="AE86" s="42"/>
      <c r="AF86" s="42"/>
      <c r="AG86" s="24"/>
      <c r="AH86" s="42"/>
      <c r="AI86" s="42"/>
      <c r="AJ86" s="42"/>
      <c r="AK86" s="42"/>
      <c r="AL86" s="42"/>
      <c r="AM86" s="42"/>
      <c r="AN86" s="8"/>
    </row>
    <row r="87" spans="1:40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6"/>
      <c r="O87" s="24"/>
      <c r="T87" s="42"/>
      <c r="U87" s="46"/>
      <c r="V87" s="42"/>
      <c r="W87" s="42"/>
      <c r="X87" s="24"/>
      <c r="Y87" s="24"/>
      <c r="Z87" s="24"/>
      <c r="AA87" s="24"/>
      <c r="AB87" s="77"/>
      <c r="AC87" s="42"/>
      <c r="AD87" s="42"/>
      <c r="AE87" s="42"/>
      <c r="AF87" s="42"/>
      <c r="AG87" s="24"/>
      <c r="AH87" s="42"/>
      <c r="AI87" s="42"/>
      <c r="AJ87" s="42"/>
      <c r="AK87" s="42"/>
      <c r="AL87" s="42"/>
      <c r="AM87" s="42"/>
      <c r="AN87" s="8"/>
    </row>
    <row r="88" spans="1:40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6"/>
      <c r="O88" s="24"/>
      <c r="T88" s="42"/>
      <c r="U88" s="46"/>
      <c r="V88" s="42"/>
      <c r="W88" s="42"/>
      <c r="X88" s="24"/>
      <c r="Y88" s="24"/>
      <c r="Z88" s="24"/>
      <c r="AA88" s="24"/>
      <c r="AB88" s="77"/>
      <c r="AC88" s="42"/>
      <c r="AD88" s="42"/>
      <c r="AE88" s="42"/>
      <c r="AF88" s="42"/>
      <c r="AG88" s="24"/>
      <c r="AH88" s="42"/>
      <c r="AI88" s="42"/>
      <c r="AJ88" s="42"/>
      <c r="AK88" s="42"/>
      <c r="AL88" s="42"/>
      <c r="AM88" s="42"/>
      <c r="AN88" s="8"/>
    </row>
    <row r="89" spans="1:40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6"/>
      <c r="O89" s="24"/>
      <c r="T89" s="42"/>
      <c r="U89" s="46"/>
      <c r="V89" s="42"/>
      <c r="W89" s="42"/>
      <c r="X89" s="24"/>
      <c r="Y89" s="24"/>
      <c r="Z89" s="24"/>
      <c r="AA89" s="24"/>
      <c r="AB89" s="77"/>
      <c r="AC89" s="42"/>
      <c r="AD89" s="42"/>
      <c r="AE89" s="42"/>
      <c r="AF89" s="42"/>
      <c r="AG89" s="24"/>
      <c r="AH89" s="42"/>
      <c r="AI89" s="42"/>
      <c r="AJ89" s="42"/>
      <c r="AK89" s="42"/>
      <c r="AL89" s="42"/>
      <c r="AM89" s="42"/>
      <c r="AN89" s="8"/>
    </row>
    <row r="90" spans="1:40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6"/>
      <c r="O90" s="24"/>
      <c r="T90" s="42"/>
      <c r="U90" s="46"/>
      <c r="V90" s="42"/>
      <c r="W90" s="42"/>
      <c r="X90" s="24"/>
      <c r="Y90" s="24"/>
      <c r="Z90" s="24"/>
      <c r="AA90" s="24"/>
      <c r="AB90" s="77"/>
      <c r="AC90" s="42"/>
      <c r="AD90" s="42"/>
      <c r="AE90" s="42"/>
      <c r="AF90" s="42"/>
      <c r="AG90" s="24"/>
      <c r="AH90" s="42"/>
      <c r="AI90" s="42"/>
      <c r="AJ90" s="42"/>
      <c r="AK90" s="42"/>
      <c r="AL90" s="42"/>
      <c r="AM90" s="42"/>
      <c r="AN90" s="8"/>
    </row>
    <row r="91" spans="1:40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6"/>
      <c r="O91" s="24"/>
      <c r="T91" s="42"/>
      <c r="U91" s="46"/>
      <c r="V91" s="42"/>
      <c r="W91" s="42"/>
      <c r="X91" s="24"/>
      <c r="Y91" s="24"/>
      <c r="Z91" s="24"/>
      <c r="AA91" s="24"/>
      <c r="AB91" s="77"/>
      <c r="AC91" s="42"/>
      <c r="AD91" s="42"/>
      <c r="AE91" s="42"/>
      <c r="AF91" s="42"/>
      <c r="AG91" s="24"/>
      <c r="AH91" s="42"/>
      <c r="AI91" s="42"/>
      <c r="AJ91" s="42"/>
      <c r="AK91" s="42"/>
      <c r="AL91" s="42"/>
      <c r="AM91" s="42"/>
      <c r="AN91" s="8"/>
    </row>
    <row r="92" spans="1:40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6"/>
      <c r="O92" s="24"/>
      <c r="T92" s="42"/>
      <c r="U92" s="46"/>
      <c r="V92" s="42"/>
      <c r="W92" s="42"/>
      <c r="X92" s="24"/>
      <c r="Y92" s="24"/>
      <c r="Z92" s="24"/>
      <c r="AA92" s="24"/>
      <c r="AB92" s="77"/>
      <c r="AC92" s="42"/>
      <c r="AD92" s="42"/>
      <c r="AE92" s="42"/>
      <c r="AF92" s="42"/>
      <c r="AG92" s="24"/>
      <c r="AH92" s="42"/>
      <c r="AI92" s="42"/>
      <c r="AJ92" s="42"/>
      <c r="AK92" s="42"/>
      <c r="AL92" s="42"/>
      <c r="AM92" s="42"/>
      <c r="AN92" s="8"/>
    </row>
    <row r="93" spans="1:40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6"/>
      <c r="O93" s="24"/>
      <c r="T93" s="42"/>
      <c r="U93" s="46"/>
      <c r="V93" s="42"/>
      <c r="W93" s="42"/>
      <c r="X93" s="24"/>
      <c r="Y93" s="24"/>
      <c r="Z93" s="24"/>
      <c r="AA93" s="24"/>
      <c r="AB93" s="77"/>
      <c r="AC93" s="42"/>
      <c r="AD93" s="42"/>
      <c r="AE93" s="42"/>
      <c r="AF93" s="42"/>
      <c r="AG93" s="24"/>
      <c r="AH93" s="42"/>
      <c r="AI93" s="42"/>
      <c r="AJ93" s="42"/>
      <c r="AK93" s="42"/>
      <c r="AL93" s="42"/>
      <c r="AM93" s="42"/>
      <c r="AN93" s="8"/>
    </row>
    <row r="94" spans="1:40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6"/>
      <c r="O94" s="24"/>
      <c r="T94" s="42"/>
      <c r="U94" s="46"/>
      <c r="V94" s="42"/>
      <c r="W94" s="42"/>
      <c r="X94" s="24"/>
      <c r="Y94" s="24"/>
      <c r="Z94" s="24"/>
      <c r="AA94" s="24"/>
      <c r="AB94" s="77"/>
      <c r="AC94" s="42"/>
      <c r="AD94" s="42"/>
      <c r="AE94" s="42"/>
      <c r="AF94" s="42"/>
      <c r="AG94" s="24"/>
      <c r="AH94" s="42"/>
      <c r="AI94" s="42"/>
      <c r="AJ94" s="42"/>
      <c r="AK94" s="42"/>
      <c r="AL94" s="42"/>
      <c r="AM94" s="42"/>
      <c r="AN94" s="8"/>
    </row>
    <row r="95" spans="1:40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6"/>
      <c r="O95" s="24"/>
      <c r="T95" s="42"/>
      <c r="U95" s="46"/>
      <c r="V95" s="42"/>
      <c r="W95" s="42"/>
      <c r="X95" s="24"/>
      <c r="Y95" s="24"/>
      <c r="Z95" s="24"/>
      <c r="AA95" s="24"/>
      <c r="AB95" s="77"/>
      <c r="AC95" s="42"/>
      <c r="AD95" s="42"/>
      <c r="AE95" s="42"/>
      <c r="AF95" s="42"/>
      <c r="AG95" s="24"/>
      <c r="AH95" s="42"/>
      <c r="AI95" s="42"/>
      <c r="AJ95" s="42"/>
      <c r="AK95" s="42"/>
      <c r="AL95" s="42"/>
      <c r="AM95" s="42"/>
      <c r="AN95" s="8"/>
    </row>
    <row r="96" spans="1:40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6"/>
      <c r="O96" s="24"/>
      <c r="T96" s="42"/>
      <c r="U96" s="46"/>
      <c r="V96" s="42"/>
      <c r="W96" s="42"/>
      <c r="X96" s="24"/>
      <c r="Y96" s="24"/>
      <c r="Z96" s="24"/>
      <c r="AA96" s="24"/>
      <c r="AB96" s="77"/>
      <c r="AC96" s="42"/>
      <c r="AD96" s="42"/>
      <c r="AE96" s="42"/>
      <c r="AF96" s="42"/>
      <c r="AG96" s="24"/>
      <c r="AH96" s="42"/>
      <c r="AI96" s="42"/>
      <c r="AJ96" s="42"/>
      <c r="AK96" s="42"/>
      <c r="AL96" s="42"/>
      <c r="AM96" s="42"/>
      <c r="AN96" s="8"/>
    </row>
    <row r="97" spans="1:40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6"/>
      <c r="O97" s="24"/>
      <c r="T97" s="42"/>
      <c r="U97" s="46"/>
      <c r="V97" s="42"/>
      <c r="W97" s="42"/>
      <c r="X97" s="24"/>
      <c r="Y97" s="24"/>
      <c r="Z97" s="24"/>
      <c r="AA97" s="24"/>
      <c r="AB97" s="77"/>
      <c r="AC97" s="42"/>
      <c r="AD97" s="42"/>
      <c r="AE97" s="42"/>
      <c r="AF97" s="42"/>
      <c r="AG97" s="24"/>
      <c r="AH97" s="42"/>
      <c r="AI97" s="42"/>
      <c r="AJ97" s="42"/>
      <c r="AK97" s="42"/>
      <c r="AL97" s="42"/>
      <c r="AM97" s="42"/>
      <c r="AN97" s="8"/>
    </row>
    <row r="98" spans="1:40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6"/>
      <c r="O98" s="24"/>
      <c r="T98" s="42"/>
      <c r="U98" s="46"/>
      <c r="V98" s="42"/>
      <c r="W98" s="42"/>
      <c r="X98" s="24"/>
      <c r="Y98" s="24"/>
      <c r="Z98" s="24"/>
      <c r="AA98" s="24"/>
      <c r="AB98" s="77"/>
      <c r="AC98" s="42"/>
      <c r="AD98" s="42"/>
      <c r="AE98" s="42"/>
      <c r="AF98" s="42"/>
      <c r="AG98" s="24"/>
      <c r="AH98" s="42"/>
      <c r="AI98" s="42"/>
      <c r="AJ98" s="42"/>
      <c r="AK98" s="42"/>
      <c r="AL98" s="42"/>
      <c r="AM98" s="42"/>
      <c r="AN98" s="8"/>
    </row>
    <row r="99" spans="1:40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6"/>
      <c r="O99" s="24"/>
      <c r="T99" s="42"/>
      <c r="U99" s="46"/>
      <c r="V99" s="42"/>
      <c r="W99" s="42"/>
      <c r="X99" s="24"/>
      <c r="Y99" s="24"/>
      <c r="Z99" s="24"/>
      <c r="AA99" s="24"/>
      <c r="AB99" s="77"/>
      <c r="AC99" s="42"/>
      <c r="AD99" s="42"/>
      <c r="AE99" s="42"/>
      <c r="AF99" s="42"/>
      <c r="AG99" s="24"/>
      <c r="AH99" s="42"/>
      <c r="AI99" s="42"/>
      <c r="AJ99" s="42"/>
      <c r="AK99" s="42"/>
      <c r="AL99" s="42"/>
      <c r="AM99" s="42"/>
      <c r="AN99" s="8"/>
    </row>
    <row r="113" spans="16:19" s="8" customFormat="1" ht="15" customHeight="1" x14ac:dyDescent="0.2">
      <c r="P113" s="79"/>
      <c r="Q113" s="79"/>
      <c r="R113" s="79"/>
      <c r="S113" s="79"/>
    </row>
    <row r="114" spans="16:19" s="8" customFormat="1" ht="15" customHeight="1" x14ac:dyDescent="0.2">
      <c r="P114" s="79"/>
      <c r="Q114" s="79"/>
      <c r="R114" s="79"/>
      <c r="S114" s="79"/>
    </row>
    <row r="115" spans="16:19" s="8" customFormat="1" ht="15" customHeight="1" x14ac:dyDescent="0.2">
      <c r="P115" s="79"/>
      <c r="Q115" s="79"/>
      <c r="R115" s="79"/>
      <c r="S115" s="79"/>
    </row>
    <row r="116" spans="16:19" s="8" customFormat="1" ht="15" customHeight="1" x14ac:dyDescent="0.2">
      <c r="P116" s="79"/>
      <c r="Q116" s="79"/>
      <c r="R116" s="79"/>
      <c r="S116" s="79"/>
    </row>
    <row r="117" spans="16:19" s="8" customFormat="1" ht="15" customHeight="1" x14ac:dyDescent="0.2">
      <c r="P117" s="79"/>
      <c r="Q117" s="79"/>
      <c r="R117" s="79"/>
      <c r="S117" s="79"/>
    </row>
    <row r="118" spans="16:19" s="8" customFormat="1" ht="15" customHeight="1" x14ac:dyDescent="0.2">
      <c r="P118" s="79"/>
      <c r="Q118" s="79"/>
      <c r="R118" s="79"/>
      <c r="S118" s="79"/>
    </row>
    <row r="119" spans="16:19" s="8" customFormat="1" ht="15" customHeight="1" x14ac:dyDescent="0.2">
      <c r="P119" s="79"/>
      <c r="Q119" s="79"/>
      <c r="R119" s="79"/>
      <c r="S119" s="79"/>
    </row>
    <row r="120" spans="16:19" s="8" customFormat="1" ht="15" customHeight="1" x14ac:dyDescent="0.2">
      <c r="P120" s="79"/>
      <c r="Q120" s="79"/>
      <c r="R120" s="79"/>
      <c r="S120" s="79"/>
    </row>
    <row r="121" spans="16:19" s="8" customFormat="1" ht="15" customHeight="1" x14ac:dyDescent="0.2">
      <c r="P121" s="79"/>
      <c r="Q121" s="79"/>
      <c r="R121" s="79"/>
      <c r="S121" s="79"/>
    </row>
    <row r="122" spans="16:19" s="8" customFormat="1" ht="15" customHeight="1" x14ac:dyDescent="0.2">
      <c r="P122" s="79"/>
      <c r="Q122" s="79"/>
      <c r="R122" s="79"/>
      <c r="S122" s="79"/>
    </row>
    <row r="123" spans="16:19" s="8" customFormat="1" ht="15" customHeight="1" x14ac:dyDescent="0.2">
      <c r="P123" s="79"/>
      <c r="Q123" s="79"/>
      <c r="R123" s="79"/>
      <c r="S123" s="79"/>
    </row>
    <row r="124" spans="16:19" s="8" customFormat="1" ht="15" customHeight="1" x14ac:dyDescent="0.2">
      <c r="P124" s="79"/>
      <c r="Q124" s="79"/>
      <c r="R124" s="79"/>
      <c r="S124" s="79"/>
    </row>
    <row r="125" spans="16:19" s="8" customFormat="1" ht="15" customHeight="1" x14ac:dyDescent="0.2">
      <c r="P125" s="79"/>
      <c r="Q125" s="79"/>
      <c r="R125" s="79"/>
      <c r="S125" s="79"/>
    </row>
    <row r="126" spans="16:19" s="8" customFormat="1" ht="15" customHeight="1" x14ac:dyDescent="0.2">
      <c r="P126" s="79"/>
      <c r="Q126" s="79"/>
      <c r="R126" s="79"/>
      <c r="S126" s="79"/>
    </row>
    <row r="127" spans="16:19" s="8" customFormat="1" ht="15" customHeight="1" x14ac:dyDescent="0.2">
      <c r="P127" s="79"/>
      <c r="Q127" s="79"/>
      <c r="R127" s="79"/>
      <c r="S127" s="79"/>
    </row>
    <row r="128" spans="16:19" s="8" customFormat="1" ht="15" customHeight="1" x14ac:dyDescent="0.2">
      <c r="P128" s="79"/>
      <c r="Q128" s="79"/>
      <c r="R128" s="79"/>
      <c r="S128" s="79"/>
    </row>
    <row r="129" spans="16:19" s="8" customFormat="1" ht="15" customHeight="1" x14ac:dyDescent="0.2">
      <c r="P129" s="79"/>
      <c r="Q129" s="79"/>
      <c r="R129" s="79"/>
      <c r="S129" s="79"/>
    </row>
    <row r="130" spans="16:19" s="8" customFormat="1" ht="15" customHeight="1" x14ac:dyDescent="0.2">
      <c r="P130" s="79"/>
      <c r="Q130" s="79"/>
      <c r="R130" s="79"/>
      <c r="S130" s="79"/>
    </row>
    <row r="131" spans="16:19" s="8" customFormat="1" ht="15" customHeight="1" x14ac:dyDescent="0.2">
      <c r="P131" s="79"/>
      <c r="Q131" s="79"/>
      <c r="R131" s="79"/>
      <c r="S131" s="79"/>
    </row>
    <row r="132" spans="16:19" s="8" customFormat="1" ht="15" customHeight="1" x14ac:dyDescent="0.2">
      <c r="P132" s="79"/>
      <c r="Q132" s="79"/>
      <c r="R132" s="79"/>
      <c r="S132" s="79"/>
    </row>
    <row r="133" spans="16:19" s="8" customFormat="1" ht="15" customHeight="1" x14ac:dyDescent="0.2">
      <c r="P133" s="79"/>
      <c r="Q133" s="79"/>
      <c r="R133" s="79"/>
      <c r="S133" s="79"/>
    </row>
    <row r="134" spans="16:19" s="8" customFormat="1" ht="15" customHeight="1" x14ac:dyDescent="0.2">
      <c r="P134" s="79"/>
      <c r="Q134" s="79"/>
      <c r="R134" s="79"/>
      <c r="S134" s="79"/>
    </row>
    <row r="135" spans="16:19" s="8" customFormat="1" ht="15" customHeight="1" x14ac:dyDescent="0.2">
      <c r="P135" s="79"/>
      <c r="Q135" s="79"/>
      <c r="R135" s="79"/>
      <c r="S135" s="79"/>
    </row>
    <row r="136" spans="16:19" s="8" customFormat="1" ht="15" customHeight="1" x14ac:dyDescent="0.2">
      <c r="P136" s="79"/>
      <c r="Q136" s="79"/>
      <c r="R136" s="79"/>
      <c r="S136" s="79"/>
    </row>
    <row r="137" spans="16:19" s="8" customFormat="1" ht="15" customHeight="1" x14ac:dyDescent="0.2">
      <c r="P137" s="79"/>
      <c r="Q137" s="79"/>
      <c r="R137" s="79"/>
      <c r="S137" s="79"/>
    </row>
    <row r="138" spans="16:19" s="8" customFormat="1" ht="15" customHeight="1" x14ac:dyDescent="0.2">
      <c r="P138" s="79"/>
      <c r="Q138" s="79"/>
      <c r="R138" s="79"/>
      <c r="S138" s="79"/>
    </row>
    <row r="139" spans="16:19" s="8" customFormat="1" ht="15" customHeight="1" x14ac:dyDescent="0.2">
      <c r="P139" s="79"/>
      <c r="Q139" s="79"/>
      <c r="R139" s="79"/>
      <c r="S139" s="79"/>
    </row>
    <row r="140" spans="16:19" s="8" customFormat="1" ht="15" customHeight="1" x14ac:dyDescent="0.2">
      <c r="P140" s="79"/>
      <c r="Q140" s="79"/>
      <c r="R140" s="79"/>
      <c r="S140" s="79"/>
    </row>
    <row r="141" spans="16:19" s="8" customFormat="1" ht="15" customHeight="1" x14ac:dyDescent="0.2">
      <c r="P141" s="79"/>
      <c r="Q141" s="79"/>
      <c r="R141" s="79"/>
      <c r="S141" s="79"/>
    </row>
    <row r="142" spans="16:19" s="8" customFormat="1" ht="15" customHeight="1" x14ac:dyDescent="0.2">
      <c r="P142" s="79"/>
      <c r="Q142" s="79"/>
      <c r="R142" s="79"/>
      <c r="S142" s="79"/>
    </row>
    <row r="143" spans="16:19" s="8" customFormat="1" ht="15" customHeight="1" x14ac:dyDescent="0.2">
      <c r="P143" s="79"/>
      <c r="Q143" s="79"/>
      <c r="R143" s="79"/>
      <c r="S143" s="79"/>
    </row>
    <row r="144" spans="16:19" s="8" customFormat="1" ht="15" customHeight="1" x14ac:dyDescent="0.2">
      <c r="P144" s="79"/>
      <c r="Q144" s="79"/>
      <c r="R144" s="79"/>
      <c r="S144" s="79"/>
    </row>
    <row r="145" spans="16:19" s="8" customFormat="1" ht="15" customHeight="1" x14ac:dyDescent="0.2">
      <c r="P145" s="79"/>
      <c r="Q145" s="79"/>
      <c r="R145" s="79"/>
      <c r="S145" s="79"/>
    </row>
    <row r="146" spans="16:19" s="8" customFormat="1" ht="15" customHeight="1" x14ac:dyDescent="0.2">
      <c r="P146" s="79"/>
      <c r="Q146" s="79"/>
      <c r="R146" s="79"/>
      <c r="S146" s="79"/>
    </row>
    <row r="147" spans="16:19" s="8" customFormat="1" ht="15" customHeight="1" x14ac:dyDescent="0.2">
      <c r="P147" s="79"/>
      <c r="Q147" s="79"/>
      <c r="R147" s="79"/>
      <c r="S147" s="79"/>
    </row>
    <row r="148" spans="16:19" s="8" customFormat="1" ht="15" customHeight="1" x14ac:dyDescent="0.2">
      <c r="P148" s="79"/>
      <c r="Q148" s="79"/>
      <c r="R148" s="79"/>
      <c r="S148" s="79"/>
    </row>
    <row r="149" spans="16:19" s="8" customFormat="1" ht="15" customHeight="1" x14ac:dyDescent="0.2">
      <c r="P149" s="79"/>
      <c r="Q149" s="79"/>
      <c r="R149" s="79"/>
      <c r="S149" s="79"/>
    </row>
    <row r="150" spans="16:19" s="8" customFormat="1" ht="15" customHeight="1" x14ac:dyDescent="0.2">
      <c r="P150" s="79"/>
      <c r="Q150" s="79"/>
      <c r="R150" s="79"/>
      <c r="S150" s="79"/>
    </row>
    <row r="151" spans="16:19" s="8" customFormat="1" ht="15" customHeight="1" x14ac:dyDescent="0.2">
      <c r="P151" s="79"/>
      <c r="Q151" s="79"/>
      <c r="R151" s="79"/>
      <c r="S151" s="79"/>
    </row>
    <row r="152" spans="16:19" s="8" customFormat="1" ht="15" customHeight="1" x14ac:dyDescent="0.2">
      <c r="P152" s="79"/>
      <c r="Q152" s="79"/>
      <c r="R152" s="79"/>
      <c r="S152" s="79"/>
    </row>
    <row r="153" spans="16:19" s="8" customFormat="1" ht="15" customHeight="1" x14ac:dyDescent="0.2">
      <c r="P153" s="79"/>
      <c r="Q153" s="79"/>
      <c r="R153" s="79"/>
      <c r="S153" s="79"/>
    </row>
    <row r="154" spans="16:19" s="8" customFormat="1" ht="15" customHeight="1" x14ac:dyDescent="0.2">
      <c r="P154" s="79"/>
      <c r="Q154" s="79"/>
      <c r="R154" s="79"/>
      <c r="S154" s="79"/>
    </row>
    <row r="155" spans="16:19" s="8" customFormat="1" ht="15" customHeight="1" x14ac:dyDescent="0.2">
      <c r="P155" s="79"/>
      <c r="Q155" s="79"/>
      <c r="R155" s="79"/>
      <c r="S155" s="79"/>
    </row>
    <row r="156" spans="16:19" s="8" customFormat="1" ht="15" customHeight="1" x14ac:dyDescent="0.2">
      <c r="P156" s="79"/>
      <c r="Q156" s="79"/>
      <c r="R156" s="79"/>
      <c r="S156" s="79"/>
    </row>
    <row r="157" spans="16:19" s="8" customFormat="1" ht="15" customHeight="1" x14ac:dyDescent="0.2">
      <c r="P157" s="79"/>
      <c r="Q157" s="79"/>
      <c r="R157" s="79"/>
      <c r="S157" s="79"/>
    </row>
    <row r="158" spans="16:19" s="8" customFormat="1" ht="15" customHeight="1" x14ac:dyDescent="0.2">
      <c r="P158" s="79"/>
      <c r="Q158" s="79"/>
      <c r="R158" s="79"/>
      <c r="S158" s="79"/>
    </row>
  </sheetData>
  <sortState ref="B4:N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67</v>
      </c>
      <c r="C1" s="3"/>
      <c r="D1" s="4"/>
      <c r="E1" s="92" t="s">
        <v>68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5" t="s">
        <v>69</v>
      </c>
      <c r="C2" s="96"/>
      <c r="D2" s="97"/>
      <c r="E2" s="13" t="s">
        <v>11</v>
      </c>
      <c r="F2" s="14"/>
      <c r="G2" s="14"/>
      <c r="H2" s="14"/>
      <c r="I2" s="20"/>
      <c r="J2" s="15"/>
      <c r="K2" s="82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34" t="s">
        <v>72</v>
      </c>
      <c r="Y2" s="35"/>
      <c r="Z2" s="98"/>
      <c r="AA2" s="13" t="s">
        <v>11</v>
      </c>
      <c r="AB2" s="14"/>
      <c r="AC2" s="14"/>
      <c r="AD2" s="14"/>
      <c r="AE2" s="20"/>
      <c r="AF2" s="15"/>
      <c r="AG2" s="82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9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9"/>
      <c r="L3" s="18" t="s">
        <v>5</v>
      </c>
      <c r="M3" s="18" t="s">
        <v>6</v>
      </c>
      <c r="N3" s="18" t="s">
        <v>61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9"/>
      <c r="AH3" s="18" t="s">
        <v>5</v>
      </c>
      <c r="AI3" s="18" t="s">
        <v>6</v>
      </c>
      <c r="AJ3" s="18" t="s">
        <v>61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1"/>
      <c r="D4" s="2"/>
      <c r="E4" s="25"/>
      <c r="F4" s="25"/>
      <c r="G4" s="25"/>
      <c r="H4" s="28"/>
      <c r="I4" s="25"/>
      <c r="J4" s="26"/>
      <c r="K4" s="45"/>
      <c r="L4" s="100"/>
      <c r="M4" s="18"/>
      <c r="N4" s="18"/>
      <c r="O4" s="18"/>
      <c r="P4" s="24"/>
      <c r="Q4" s="25"/>
      <c r="R4" s="25"/>
      <c r="S4" s="28"/>
      <c r="T4" s="25"/>
      <c r="U4" s="25"/>
      <c r="V4" s="101"/>
      <c r="W4" s="45"/>
      <c r="X4" s="25"/>
      <c r="Y4" s="25"/>
      <c r="Z4" s="2"/>
      <c r="AA4" s="25"/>
      <c r="AB4" s="25"/>
      <c r="AC4" s="25"/>
      <c r="AD4" s="25"/>
      <c r="AE4" s="25"/>
      <c r="AF4" s="26"/>
      <c r="AG4" s="45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1"/>
      <c r="D5" s="2"/>
      <c r="E5" s="25"/>
      <c r="F5" s="25"/>
      <c r="G5" s="25"/>
      <c r="H5" s="28"/>
      <c r="I5" s="25"/>
      <c r="J5" s="26"/>
      <c r="K5" s="45"/>
      <c r="L5" s="100"/>
      <c r="M5" s="18"/>
      <c r="N5" s="18"/>
      <c r="O5" s="18"/>
      <c r="P5" s="24"/>
      <c r="Q5" s="25"/>
      <c r="R5" s="25"/>
      <c r="S5" s="28"/>
      <c r="T5" s="25"/>
      <c r="U5" s="25"/>
      <c r="V5" s="101"/>
      <c r="W5" s="45"/>
      <c r="X5" s="25">
        <v>1975</v>
      </c>
      <c r="Y5" s="25" t="s">
        <v>39</v>
      </c>
      <c r="Z5" s="2" t="s">
        <v>35</v>
      </c>
      <c r="AA5" s="25">
        <v>18</v>
      </c>
      <c r="AB5" s="25"/>
      <c r="AC5" s="25"/>
      <c r="AD5" s="25">
        <v>32</v>
      </c>
      <c r="AE5" s="25"/>
      <c r="AF5" s="26"/>
      <c r="AG5" s="45"/>
      <c r="AH5" s="18"/>
      <c r="AI5" s="25" t="s">
        <v>79</v>
      </c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1"/>
      <c r="D6" s="2"/>
      <c r="E6" s="25"/>
      <c r="F6" s="25"/>
      <c r="G6" s="25"/>
      <c r="H6" s="28"/>
      <c r="I6" s="25"/>
      <c r="J6" s="26"/>
      <c r="K6" s="45"/>
      <c r="L6" s="100"/>
      <c r="M6" s="18"/>
      <c r="N6" s="18"/>
      <c r="O6" s="18"/>
      <c r="P6" s="24"/>
      <c r="Q6" s="25"/>
      <c r="R6" s="25"/>
      <c r="S6" s="28"/>
      <c r="T6" s="25"/>
      <c r="U6" s="25"/>
      <c r="V6" s="101"/>
      <c r="W6" s="45"/>
      <c r="X6" s="25"/>
      <c r="Y6" s="31"/>
      <c r="Z6" s="2"/>
      <c r="AA6" s="25"/>
      <c r="AB6" s="25"/>
      <c r="AC6" s="25"/>
      <c r="AD6" s="28"/>
      <c r="AE6" s="25"/>
      <c r="AF6" s="26"/>
      <c r="AG6" s="45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2"/>
      <c r="AS6" s="10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1"/>
      <c r="D7" s="2"/>
      <c r="E7" s="25"/>
      <c r="F7" s="25"/>
      <c r="G7" s="25"/>
      <c r="H7" s="28"/>
      <c r="I7" s="25"/>
      <c r="J7" s="26"/>
      <c r="K7" s="45"/>
      <c r="L7" s="100"/>
      <c r="M7" s="18"/>
      <c r="N7" s="18"/>
      <c r="O7" s="18"/>
      <c r="P7" s="24"/>
      <c r="Q7" s="25"/>
      <c r="R7" s="25"/>
      <c r="S7" s="28"/>
      <c r="T7" s="25"/>
      <c r="U7" s="25"/>
      <c r="V7" s="101"/>
      <c r="W7" s="45"/>
      <c r="X7" s="25"/>
      <c r="Y7" s="31"/>
      <c r="Z7" s="2"/>
      <c r="AA7" s="25"/>
      <c r="AB7" s="25"/>
      <c r="AC7" s="25"/>
      <c r="AD7" s="28"/>
      <c r="AE7" s="25"/>
      <c r="AF7" s="26"/>
      <c r="AG7" s="4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2"/>
      <c r="AS7" s="10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31"/>
      <c r="D8" s="2"/>
      <c r="E8" s="25"/>
      <c r="F8" s="25"/>
      <c r="G8" s="25"/>
      <c r="H8" s="28"/>
      <c r="I8" s="25"/>
      <c r="J8" s="26"/>
      <c r="K8" s="45"/>
      <c r="L8" s="100"/>
      <c r="M8" s="18"/>
      <c r="N8" s="18"/>
      <c r="O8" s="18"/>
      <c r="P8" s="24"/>
      <c r="Q8" s="25"/>
      <c r="R8" s="25"/>
      <c r="S8" s="28"/>
      <c r="T8" s="25"/>
      <c r="U8" s="25"/>
      <c r="V8" s="101"/>
      <c r="W8" s="45"/>
      <c r="X8" s="25"/>
      <c r="Y8" s="31"/>
      <c r="Z8" s="2"/>
      <c r="AA8" s="25"/>
      <c r="AB8" s="25"/>
      <c r="AC8" s="25"/>
      <c r="AD8" s="28"/>
      <c r="AE8" s="25"/>
      <c r="AF8" s="26"/>
      <c r="AG8" s="4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2"/>
      <c r="AS8" s="10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1"/>
      <c r="D9" s="2"/>
      <c r="E9" s="25"/>
      <c r="F9" s="25"/>
      <c r="G9" s="25"/>
      <c r="H9" s="28"/>
      <c r="I9" s="25"/>
      <c r="J9" s="26"/>
      <c r="K9" s="45"/>
      <c r="L9" s="100"/>
      <c r="M9" s="18"/>
      <c r="N9" s="18"/>
      <c r="O9" s="18"/>
      <c r="P9" s="24"/>
      <c r="Q9" s="25"/>
      <c r="R9" s="25"/>
      <c r="S9" s="28"/>
      <c r="T9" s="25"/>
      <c r="U9" s="25"/>
      <c r="V9" s="101"/>
      <c r="W9" s="45"/>
      <c r="X9" s="25"/>
      <c r="Y9" s="31"/>
      <c r="Z9" s="2"/>
      <c r="AA9" s="25"/>
      <c r="AB9" s="25"/>
      <c r="AC9" s="25"/>
      <c r="AD9" s="28"/>
      <c r="AE9" s="25"/>
      <c r="AF9" s="26"/>
      <c r="AG9" s="45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2"/>
      <c r="AS9" s="10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/>
      <c r="C10" s="31"/>
      <c r="D10" s="2"/>
      <c r="E10" s="25"/>
      <c r="F10" s="25"/>
      <c r="G10" s="25"/>
      <c r="H10" s="28"/>
      <c r="I10" s="25"/>
      <c r="J10" s="26"/>
      <c r="K10" s="45"/>
      <c r="L10" s="100"/>
      <c r="M10" s="18"/>
      <c r="N10" s="18"/>
      <c r="O10" s="18"/>
      <c r="P10" s="24"/>
      <c r="Q10" s="25"/>
      <c r="R10" s="25"/>
      <c r="S10" s="28"/>
      <c r="T10" s="25"/>
      <c r="U10" s="25"/>
      <c r="V10" s="101"/>
      <c r="W10" s="45"/>
      <c r="X10" s="25"/>
      <c r="Y10" s="31"/>
      <c r="Z10" s="2"/>
      <c r="AA10" s="25"/>
      <c r="AB10" s="25"/>
      <c r="AC10" s="25"/>
      <c r="AD10" s="28"/>
      <c r="AE10" s="25"/>
      <c r="AF10" s="26"/>
      <c r="AG10" s="45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2"/>
      <c r="AS10" s="10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104" t="s">
        <v>74</v>
      </c>
      <c r="C11" s="105"/>
      <c r="D11" s="106"/>
      <c r="E11" s="107">
        <f>SUM(E4:E10)</f>
        <v>0</v>
      </c>
      <c r="F11" s="107">
        <f>SUM(F4:F10)</f>
        <v>0</v>
      </c>
      <c r="G11" s="107">
        <f>SUM(G4:G10)</f>
        <v>0</v>
      </c>
      <c r="H11" s="107">
        <f>SUM(H4:H10)</f>
        <v>0</v>
      </c>
      <c r="I11" s="107">
        <f>SUM(I4:I10)</f>
        <v>0</v>
      </c>
      <c r="J11" s="108">
        <v>0</v>
      </c>
      <c r="K11" s="82">
        <f>SUM(K4:K10)</f>
        <v>0</v>
      </c>
      <c r="L11" s="22"/>
      <c r="M11" s="20"/>
      <c r="N11" s="109"/>
      <c r="O11" s="110"/>
      <c r="P11" s="24"/>
      <c r="Q11" s="107">
        <f>SUM(Q4:Q10)</f>
        <v>0</v>
      </c>
      <c r="R11" s="107">
        <f>SUM(R4:R10)</f>
        <v>0</v>
      </c>
      <c r="S11" s="107">
        <f>SUM(S4:S10)</f>
        <v>0</v>
      </c>
      <c r="T11" s="107">
        <f>SUM(T4:T10)</f>
        <v>0</v>
      </c>
      <c r="U11" s="107">
        <f>SUM(U4:U10)</f>
        <v>0</v>
      </c>
      <c r="V11" s="111">
        <v>0</v>
      </c>
      <c r="W11" s="82">
        <f>SUM(W4:W10)</f>
        <v>0</v>
      </c>
      <c r="X11" s="16" t="s">
        <v>74</v>
      </c>
      <c r="Y11" s="17"/>
      <c r="Z11" s="15"/>
      <c r="AA11" s="107">
        <f>SUM(AA4:AA10)</f>
        <v>18</v>
      </c>
      <c r="AB11" s="107">
        <f>SUM(AB4:AB10)</f>
        <v>0</v>
      </c>
      <c r="AC11" s="107">
        <f>SUM(AC4:AC10)</f>
        <v>0</v>
      </c>
      <c r="AD11" s="107">
        <f>SUM(AD4:AD10)</f>
        <v>32</v>
      </c>
      <c r="AE11" s="107">
        <f>SUM(AE4:AE10)</f>
        <v>0</v>
      </c>
      <c r="AF11" s="108">
        <v>0</v>
      </c>
      <c r="AG11" s="82">
        <f>SUM(AG4:AG10)</f>
        <v>0</v>
      </c>
      <c r="AH11" s="22"/>
      <c r="AI11" s="20"/>
      <c r="AJ11" s="109"/>
      <c r="AK11" s="110"/>
      <c r="AL11" s="24"/>
      <c r="AM11" s="107">
        <f>SUM(AM4:AM10)</f>
        <v>0</v>
      </c>
      <c r="AN11" s="107">
        <f>SUM(AN4:AN10)</f>
        <v>0</v>
      </c>
      <c r="AO11" s="107">
        <f>SUM(AO4:AO10)</f>
        <v>0</v>
      </c>
      <c r="AP11" s="107">
        <f>SUM(AP4:AP10)</f>
        <v>0</v>
      </c>
      <c r="AQ11" s="107">
        <f>SUM(AQ4:AQ10)</f>
        <v>0</v>
      </c>
      <c r="AR11" s="108">
        <v>0</v>
      </c>
      <c r="AS11" s="99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45"/>
      <c r="L12" s="24"/>
      <c r="M12" s="24"/>
      <c r="N12" s="24"/>
      <c r="O12" s="24"/>
      <c r="P12" s="42"/>
      <c r="Q12" s="42"/>
      <c r="R12" s="46"/>
      <c r="S12" s="42"/>
      <c r="T12" s="42"/>
      <c r="U12" s="24"/>
      <c r="V12" s="24"/>
      <c r="W12" s="45"/>
      <c r="X12" s="42"/>
      <c r="Y12" s="42"/>
      <c r="Z12" s="42"/>
      <c r="AA12" s="42"/>
      <c r="AB12" s="42"/>
      <c r="AC12" s="42"/>
      <c r="AD12" s="42"/>
      <c r="AE12" s="42"/>
      <c r="AF12" s="43"/>
      <c r="AG12" s="45"/>
      <c r="AH12" s="24"/>
      <c r="AI12" s="24"/>
      <c r="AJ12" s="24"/>
      <c r="AK12" s="24"/>
      <c r="AL12" s="42"/>
      <c r="AM12" s="42"/>
      <c r="AN12" s="46"/>
      <c r="AO12" s="42"/>
      <c r="AP12" s="42"/>
      <c r="AQ12" s="24"/>
      <c r="AR12" s="24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12" t="s">
        <v>75</v>
      </c>
      <c r="C13" s="113"/>
      <c r="D13" s="11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26</v>
      </c>
      <c r="M13" s="18" t="s">
        <v>27</v>
      </c>
      <c r="N13" s="18" t="s">
        <v>76</v>
      </c>
      <c r="O13" s="18" t="s">
        <v>77</v>
      </c>
      <c r="Q13" s="46"/>
      <c r="R13" s="46" t="s">
        <v>48</v>
      </c>
      <c r="S13" s="46"/>
      <c r="T13" s="78" t="s">
        <v>49</v>
      </c>
      <c r="U13" s="24"/>
      <c r="V13" s="45"/>
      <c r="W13" s="45"/>
      <c r="X13" s="115"/>
      <c r="Y13" s="115"/>
      <c r="Z13" s="115"/>
      <c r="AA13" s="115"/>
      <c r="AB13" s="115"/>
      <c r="AC13" s="46"/>
      <c r="AD13" s="46"/>
      <c r="AE13" s="46"/>
      <c r="AF13" s="42"/>
      <c r="AG13" s="42"/>
      <c r="AH13" s="42"/>
      <c r="AI13" s="42"/>
      <c r="AJ13" s="42"/>
      <c r="AK13" s="42"/>
      <c r="AM13" s="45"/>
      <c r="AN13" s="115"/>
      <c r="AO13" s="115"/>
      <c r="AP13" s="115"/>
      <c r="AQ13" s="115"/>
      <c r="AR13" s="115"/>
      <c r="AS13" s="11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8" t="s">
        <v>78</v>
      </c>
      <c r="C14" s="12"/>
      <c r="D14" s="50"/>
      <c r="E14" s="116">
        <v>241</v>
      </c>
      <c r="F14" s="116">
        <v>7</v>
      </c>
      <c r="G14" s="116">
        <v>110</v>
      </c>
      <c r="H14" s="116">
        <v>150</v>
      </c>
      <c r="I14" s="116">
        <v>940</v>
      </c>
      <c r="J14" s="117">
        <v>0.52400000000000002</v>
      </c>
      <c r="K14" s="42">
        <f>PRODUCT(I14/J14)</f>
        <v>1793.8931297709923</v>
      </c>
      <c r="L14" s="118">
        <f>PRODUCT((F14+G14)/E14)</f>
        <v>0.48547717842323651</v>
      </c>
      <c r="M14" s="118">
        <f>PRODUCT(H14/E14)</f>
        <v>0.62240663900414939</v>
      </c>
      <c r="N14" s="118">
        <f>PRODUCT((F14+G14+H14)/E14)</f>
        <v>1.107883817427386</v>
      </c>
      <c r="O14" s="118">
        <f>PRODUCT(I14/E14)</f>
        <v>3.900414937759336</v>
      </c>
      <c r="Q14" s="46"/>
      <c r="R14" s="46"/>
      <c r="S14" s="46"/>
      <c r="T14" s="78"/>
      <c r="U14" s="42"/>
      <c r="V14" s="42"/>
      <c r="W14" s="42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2"/>
      <c r="AL14" s="42"/>
      <c r="AM14" s="42"/>
      <c r="AN14" s="46"/>
      <c r="AO14" s="46"/>
      <c r="AP14" s="46"/>
      <c r="AQ14" s="46"/>
      <c r="AR14" s="46"/>
      <c r="AS14" s="46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9" t="s">
        <v>69</v>
      </c>
      <c r="C15" s="120"/>
      <c r="D15" s="121"/>
      <c r="E15" s="116">
        <f>PRODUCT(E11+Q11)</f>
        <v>0</v>
      </c>
      <c r="F15" s="116">
        <f>PRODUCT(F11+R11)</f>
        <v>0</v>
      </c>
      <c r="G15" s="116">
        <f>PRODUCT(G11+S11)</f>
        <v>0</v>
      </c>
      <c r="H15" s="116">
        <f>PRODUCT(H11+T11)</f>
        <v>0</v>
      </c>
      <c r="I15" s="116">
        <f>PRODUCT(I11+U11)</f>
        <v>0</v>
      </c>
      <c r="J15" s="117">
        <v>0</v>
      </c>
      <c r="K15" s="42">
        <f>PRODUCT(K11+W11)</f>
        <v>0</v>
      </c>
      <c r="L15" s="118">
        <v>0</v>
      </c>
      <c r="M15" s="118">
        <v>0</v>
      </c>
      <c r="N15" s="118">
        <v>0</v>
      </c>
      <c r="O15" s="118">
        <v>0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81" t="s">
        <v>72</v>
      </c>
      <c r="C16" s="122"/>
      <c r="D16" s="36"/>
      <c r="E16" s="116">
        <f>PRODUCT(AA11+AM11)</f>
        <v>18</v>
      </c>
      <c r="F16" s="116">
        <f>PRODUCT(AB11+AN11)</f>
        <v>0</v>
      </c>
      <c r="G16" s="116">
        <f>PRODUCT(AC11+AO11)</f>
        <v>0</v>
      </c>
      <c r="H16" s="116">
        <f>PRODUCT(AD11+AP11)</f>
        <v>32</v>
      </c>
      <c r="I16" s="116">
        <f>PRODUCT(AE11+AQ11)</f>
        <v>0</v>
      </c>
      <c r="J16" s="117">
        <v>0</v>
      </c>
      <c r="K16" s="24">
        <f>PRODUCT(AG11+AS11)</f>
        <v>0</v>
      </c>
      <c r="L16" s="118">
        <f>PRODUCT((F16+G16)/E16)</f>
        <v>0</v>
      </c>
      <c r="M16" s="118">
        <f>PRODUCT(H16/E16)</f>
        <v>1.7777777777777777</v>
      </c>
      <c r="N16" s="118">
        <f>PRODUCT((F16+G16+H16)/E16)</f>
        <v>1.7777777777777777</v>
      </c>
      <c r="O16" s="118">
        <f>PRODUCT(I16/E16)</f>
        <v>0</v>
      </c>
      <c r="Q16" s="46"/>
      <c r="R16" s="46"/>
      <c r="S16" s="42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23" t="s">
        <v>74</v>
      </c>
      <c r="C17" s="124"/>
      <c r="D17" s="125"/>
      <c r="E17" s="116">
        <f>SUM(E14:E16)</f>
        <v>259</v>
      </c>
      <c r="F17" s="116">
        <f t="shared" ref="F17:I17" si="0">SUM(F14:F16)</f>
        <v>7</v>
      </c>
      <c r="G17" s="116">
        <f t="shared" si="0"/>
        <v>110</v>
      </c>
      <c r="H17" s="116">
        <f t="shared" si="0"/>
        <v>182</v>
      </c>
      <c r="I17" s="116">
        <f t="shared" si="0"/>
        <v>940</v>
      </c>
      <c r="J17" s="117">
        <v>0</v>
      </c>
      <c r="K17" s="42">
        <f>SUM(K14:K16)</f>
        <v>1793.8931297709923</v>
      </c>
      <c r="L17" s="118">
        <f>PRODUCT((F17+G17)/E17)</f>
        <v>0.45173745173745172</v>
      </c>
      <c r="M17" s="118">
        <f>PRODUCT(H17/E17)</f>
        <v>0.70270270270270274</v>
      </c>
      <c r="N17" s="118">
        <f>PRODUCT((F17+G17+H17)/E17)</f>
        <v>1.1544401544401544</v>
      </c>
      <c r="O17" s="118">
        <f>PRODUCT(I17/E17)</f>
        <v>3.6293436293436292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5"/>
      <c r="S210" s="4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2020-03-27T09:34:43Z</dcterms:modified>
</cp:coreProperties>
</file>