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I17" i="5" l="1"/>
  <c r="K15" i="5"/>
  <c r="K18" i="5" s="1"/>
  <c r="AS12" i="5"/>
  <c r="AQ12" i="5"/>
  <c r="AP12" i="5"/>
  <c r="AO12" i="5"/>
  <c r="AN12" i="5"/>
  <c r="AM12" i="5"/>
  <c r="AG12" i="5"/>
  <c r="K17" i="5" s="1"/>
  <c r="AE12" i="5"/>
  <c r="AD12" i="5"/>
  <c r="H17" i="5" s="1"/>
  <c r="AC12" i="5"/>
  <c r="G17" i="5" s="1"/>
  <c r="AB12" i="5"/>
  <c r="F17" i="5" s="1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H12" i="5"/>
  <c r="H16" i="5" s="1"/>
  <c r="H18" i="5" s="1"/>
  <c r="G12" i="5"/>
  <c r="G16" i="5" s="1"/>
  <c r="F12" i="5"/>
  <c r="F16" i="5" s="1"/>
  <c r="F18" i="5" s="1"/>
  <c r="E12" i="5"/>
  <c r="E16" i="5" s="1"/>
  <c r="M16" i="5" l="1"/>
  <c r="I18" i="5"/>
  <c r="O16" i="5"/>
  <c r="L16" i="5"/>
  <c r="N16" i="5"/>
  <c r="G18" i="5"/>
  <c r="O17" i="5"/>
  <c r="M17" i="5"/>
  <c r="E18" i="5"/>
  <c r="L18" i="5" s="1"/>
  <c r="N17" i="5"/>
  <c r="L17" i="5"/>
  <c r="N18" i="5" l="1"/>
  <c r="O18" i="5"/>
  <c r="M18" i="5"/>
</calcChain>
</file>

<file path=xl/sharedStrings.xml><?xml version="1.0" encoding="utf-8"?>
<sst xmlns="http://schemas.openxmlformats.org/spreadsheetml/2006/main" count="79" uniqueCount="34">
  <si>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</si>
  <si>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</si>
  <si>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</si>
  <si>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</si>
  <si>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</si>
  <si>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</si>
  <si>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</si>
  <si>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</si>
  <si>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</si>
  <si>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</si>
  <si>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</si>
  <si>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</si>
  <si>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</si>
  <si>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</si>
  <si>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</si>
  <si>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</si>
  <si>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</si>
  <si>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</si>
  <si>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</si>
  <si>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</si>
  <si>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</si>
  <si>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</si>
  <si>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</si>
  <si>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</si>
  <si>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Juha Hanen</t>
  </si>
  <si>
    <t>9.</t>
  </si>
  <si>
    <t>3.</t>
  </si>
  <si>
    <t>2.</t>
  </si>
  <si>
    <t>1.</t>
  </si>
  <si>
    <t>6.</t>
  </si>
  <si>
    <t>12.</t>
  </si>
  <si>
    <t>1.8.1962</t>
  </si>
  <si>
    <t>Puhti = Kuusankosken Puhti  (1910)</t>
  </si>
  <si>
    <t>Puhti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</si>
</sst>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25</v>
      </c>
      <c r="Z4" s="68" t="s">
        <v>33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26</v>
      </c>
      <c r="Z6" s="68" t="s">
        <v>33</v>
      </c>
      <c r="AA6" s="12">
        <v>19</v>
      </c>
      <c r="AB6" s="12">
        <v>1</v>
      </c>
      <c r="AC6" s="12">
        <v>12</v>
      </c>
      <c r="AD6" s="12">
        <v>15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27</v>
      </c>
      <c r="Z7" s="68" t="s">
        <v>33</v>
      </c>
      <c r="AA7" s="12">
        <v>22</v>
      </c>
      <c r="AB7" s="12">
        <v>2</v>
      </c>
      <c r="AC7" s="12">
        <v>20</v>
      </c>
      <c r="AD7" s="12">
        <v>12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1990</v>
      </c>
      <c r="Y9" s="12" t="s">
        <v>28</v>
      </c>
      <c r="Z9" s="69" t="s">
        <v>33</v>
      </c>
      <c r="AA9" s="12">
        <v>19</v>
      </c>
      <c r="AB9" s="12">
        <v>1</v>
      </c>
      <c r="AC9" s="12">
        <v>14</v>
      </c>
      <c r="AD9" s="12">
        <v>11</v>
      </c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1991</v>
      </c>
      <c r="C10" s="12" t="s">
        <v>29</v>
      </c>
      <c r="D10" s="1" t="s">
        <v>33</v>
      </c>
      <c r="E10" s="12">
        <v>10</v>
      </c>
      <c r="F10" s="12">
        <v>0</v>
      </c>
      <c r="G10" s="12">
        <v>2</v>
      </c>
      <c r="H10" s="12">
        <v>1</v>
      </c>
      <c r="I10" s="12">
        <v>20</v>
      </c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1992</v>
      </c>
      <c r="C11" s="12" t="s">
        <v>30</v>
      </c>
      <c r="D11" s="1" t="s">
        <v>33</v>
      </c>
      <c r="E11" s="12">
        <v>26</v>
      </c>
      <c r="F11" s="12">
        <v>0</v>
      </c>
      <c r="G11" s="12">
        <v>7</v>
      </c>
      <c r="H11" s="12">
        <v>2</v>
      </c>
      <c r="I11" s="12">
        <v>54</v>
      </c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36</v>
      </c>
      <c r="F12" s="36">
        <f>SUM(F4:F11)</f>
        <v>0</v>
      </c>
      <c r="G12" s="36">
        <f>SUM(G4:G11)</f>
        <v>9</v>
      </c>
      <c r="H12" s="36">
        <f>SUM(H4:H11)</f>
        <v>3</v>
      </c>
      <c r="I12" s="36">
        <f>SUM(I4:I11)</f>
        <v>74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61</v>
      </c>
      <c r="AB12" s="36">
        <f>SUM(AB4:AB11)</f>
        <v>4</v>
      </c>
      <c r="AC12" s="36">
        <f>SUM(AC4:AC11)</f>
        <v>46</v>
      </c>
      <c r="AD12" s="36">
        <f>SUM(AD4:AD11)</f>
        <v>38</v>
      </c>
      <c r="AE12" s="36">
        <f>SUM(AE4:AE11)</f>
        <v>0</v>
      </c>
      <c r="AF12" s="37">
        <v>0</v>
      </c>
      <c r="AG12" s="21">
        <f>SUM(AG4:AG11)</f>
        <v>0</v>
      </c>
      <c r="AH12" s="18"/>
      <c r="AI12" s="29"/>
      <c r="AJ12" s="41"/>
      <c r="AK12" s="42"/>
      <c r="AL12" s="10"/>
      <c r="AM12" s="36">
        <f>SUM(AM4:AM11)</f>
        <v>0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0</v>
      </c>
      <c r="AR12" s="37">
        <v>0</v>
      </c>
      <c r="AS12" s="39">
        <f>SUM(AS4:AS11)</f>
        <v>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32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 t="e">
        <f>PRODUCT(I15/J15)</f>
        <v>#DIV/0!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36</v>
      </c>
      <c r="F16" s="47">
        <f>PRODUCT(F12+R12)</f>
        <v>0</v>
      </c>
      <c r="G16" s="47">
        <f>PRODUCT(G12+S12)</f>
        <v>9</v>
      </c>
      <c r="H16" s="47">
        <f>PRODUCT(H12+T12)</f>
        <v>3</v>
      </c>
      <c r="I16" s="47">
        <f>PRODUCT(I12+U12)</f>
        <v>74</v>
      </c>
      <c r="J16" s="60">
        <v>0</v>
      </c>
      <c r="K16" s="16">
        <f>PRODUCT(K12+W12)</f>
        <v>0</v>
      </c>
      <c r="L16" s="53">
        <f>PRODUCT((F16+G16)/E16)</f>
        <v>0.25</v>
      </c>
      <c r="M16" s="53">
        <f>PRODUCT(H16/E16)</f>
        <v>8.3333333333333329E-2</v>
      </c>
      <c r="N16" s="53">
        <f>PRODUCT((F16+G16+H16)/E16)</f>
        <v>0.33333333333333331</v>
      </c>
      <c r="O16" s="53">
        <f>PRODUCT(I16/E16)</f>
        <v>2.0555555555555554</v>
      </c>
      <c r="Q16" s="17"/>
      <c r="R16" s="17"/>
      <c r="S16" s="17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61</v>
      </c>
      <c r="F17" s="47">
        <f>PRODUCT(AB12+AN12)</f>
        <v>4</v>
      </c>
      <c r="G17" s="47">
        <f>PRODUCT(AC12+AO12)</f>
        <v>46</v>
      </c>
      <c r="H17" s="47">
        <f>PRODUCT(AD12+AP12)</f>
        <v>38</v>
      </c>
      <c r="I17" s="47">
        <f>PRODUCT(AE12+AQ12)</f>
        <v>0</v>
      </c>
      <c r="J17" s="60">
        <v>0</v>
      </c>
      <c r="K17" s="10">
        <f>PRODUCT(AG12+AS12)</f>
        <v>0</v>
      </c>
      <c r="L17" s="53">
        <f>PRODUCT((F17+G17)/E17)</f>
        <v>0.81967213114754101</v>
      </c>
      <c r="M17" s="53">
        <f>PRODUCT(H17/E17)</f>
        <v>0.62295081967213117</v>
      </c>
      <c r="N17" s="53">
        <f>PRODUCT((F17+G17+H17)/E17)</f>
        <v>1.4426229508196722</v>
      </c>
      <c r="O17" s="53">
        <f>PRODUCT(I17/E17)</f>
        <v>0</v>
      </c>
      <c r="Q17" s="17"/>
      <c r="R17" s="17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97</v>
      </c>
      <c r="F18" s="47">
        <f t="shared" ref="F18:I18" si="0">SUM(F15:F17)</f>
        <v>4</v>
      </c>
      <c r="G18" s="47">
        <f t="shared" si="0"/>
        <v>55</v>
      </c>
      <c r="H18" s="47">
        <f t="shared" si="0"/>
        <v>41</v>
      </c>
      <c r="I18" s="47">
        <f t="shared" si="0"/>
        <v>74</v>
      </c>
      <c r="J18" s="60">
        <v>0</v>
      </c>
      <c r="K18" s="16" t="e">
        <f>SUM(K15:K17)</f>
        <v>#DIV/0!</v>
      </c>
      <c r="L18" s="53">
        <f>PRODUCT((F18+G18)/E18)</f>
        <v>0.60824742268041232</v>
      </c>
      <c r="M18" s="53">
        <f>PRODUCT(H18/E18)</f>
        <v>0.42268041237113402</v>
      </c>
      <c r="N18" s="53">
        <f>PRODUCT((F18+G18+H18)/E18)</f>
        <v>1.0309278350515463</v>
      </c>
      <c r="O18" s="53">
        <f>PRODUCT(I18/E18)</f>
        <v>0.76288659793814428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 s="10"/>
      <c r="AL183" s="10"/>
    </row>
    <row r="184" spans="12:38" x14ac:dyDescent="0.25"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2020-09-18T10:19:07Z</dcterms:modified>
</cp:coreProperties>
</file>