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45" i="1" l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K48" i="1"/>
  <c r="J48" i="1"/>
  <c r="I48" i="1"/>
  <c r="H48" i="1"/>
  <c r="K53" i="1"/>
  <c r="J53" i="1"/>
  <c r="I53" i="1"/>
  <c r="H53" i="1"/>
  <c r="O26" i="2" l="1"/>
  <c r="N26" i="2" l="1"/>
  <c r="M26" i="2"/>
  <c r="L26" i="2"/>
  <c r="K26" i="2"/>
  <c r="AS23" i="2"/>
  <c r="AQ23" i="2"/>
  <c r="AP23" i="2"/>
  <c r="AO23" i="2"/>
  <c r="AN23" i="2"/>
  <c r="AM23" i="2"/>
  <c r="AG23" i="2"/>
  <c r="K28" i="2" s="1"/>
  <c r="AE23" i="2"/>
  <c r="I28" i="2" s="1"/>
  <c r="AD23" i="2"/>
  <c r="AC23" i="2"/>
  <c r="G28" i="2" s="1"/>
  <c r="AB23" i="2"/>
  <c r="AA23" i="2"/>
  <c r="E28" i="2" s="1"/>
  <c r="W23" i="2"/>
  <c r="U23" i="2"/>
  <c r="T23" i="2"/>
  <c r="S23" i="2"/>
  <c r="R23" i="2"/>
  <c r="Q23" i="2"/>
  <c r="K23" i="2"/>
  <c r="K27" i="2" s="1"/>
  <c r="I23" i="2"/>
  <c r="I27" i="2" s="1"/>
  <c r="O27" i="2" s="1"/>
  <c r="H23" i="2"/>
  <c r="H27" i="2" s="1"/>
  <c r="G23" i="2"/>
  <c r="G27" i="2" s="1"/>
  <c r="G29" i="2" s="1"/>
  <c r="F23" i="2"/>
  <c r="F27" i="2" s="1"/>
  <c r="E23" i="2"/>
  <c r="E27" i="2" s="1"/>
  <c r="E29" i="2" s="1"/>
  <c r="O28" i="2" l="1"/>
  <c r="K29" i="2"/>
  <c r="N27" i="2"/>
  <c r="M27" i="2"/>
  <c r="L27" i="2"/>
  <c r="F28" i="2"/>
  <c r="H28" i="2"/>
  <c r="I29" i="2"/>
  <c r="O29" i="2" s="1"/>
  <c r="H29" i="2" l="1"/>
  <c r="M29" i="2" s="1"/>
  <c r="M28" i="2"/>
  <c r="N28" i="2"/>
  <c r="L28" i="2"/>
  <c r="F29" i="2"/>
  <c r="L29" i="2" l="1"/>
  <c r="N29" i="2"/>
  <c r="O34" i="1" l="1"/>
  <c r="O33" i="1"/>
  <c r="M28" i="1"/>
  <c r="L28" i="1"/>
  <c r="K28" i="1"/>
  <c r="J28" i="1"/>
  <c r="I28" i="1"/>
  <c r="H28" i="1"/>
  <c r="G28" i="1"/>
  <c r="F28" i="1"/>
  <c r="E28" i="1"/>
  <c r="O27" i="1"/>
  <c r="O26" i="1"/>
  <c r="O25" i="1"/>
  <c r="O28" i="1" s="1"/>
  <c r="O36" i="1" l="1"/>
  <c r="I23" i="3"/>
  <c r="H23" i="3"/>
  <c r="I10" i="3" l="1"/>
  <c r="H10" i="3"/>
  <c r="G10" i="3"/>
</calcChain>
</file>

<file path=xl/sharedStrings.xml><?xml version="1.0" encoding="utf-8"?>
<sst xmlns="http://schemas.openxmlformats.org/spreadsheetml/2006/main" count="531" uniqueCount="229">
  <si>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</si>
  <si>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</si>
  <si>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</si>
  <si>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</si>
  <si>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</si>
  <si>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</si>
  <si>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</si>
  <si>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</si>
  <si>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</si>
  <si>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</si>
  <si>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</si>
  <si>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</si>
  <si>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</si>
  <si>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</si>
  <si>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</si>
  <si>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</si>
  <si>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</si>
  <si>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</si>
  <si>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</si>
  <si>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</si>
  <si>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</si>
  <si>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</si>
  <si>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</si>
  <si>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</si>
  <si>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</si>
  <si>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</si>
  <si>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</si>
  <si>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</si>
  <si>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</si>
  <si>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</si>
  <si>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</si>
  <si>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</si>
  <si>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</si>
  <si>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Pentti Hand</t>
  </si>
  <si>
    <t>11.</t>
  </si>
  <si>
    <t>Lippo</t>
  </si>
  <si>
    <t>2.</t>
  </si>
  <si>
    <t>suomensarja</t>
  </si>
  <si>
    <t>12.</t>
  </si>
  <si>
    <t>4.</t>
  </si>
  <si>
    <t>1.</t>
  </si>
  <si>
    <t>7.</t>
  </si>
  <si>
    <t>3.</t>
  </si>
  <si>
    <t>IiU</t>
  </si>
  <si>
    <t>03.05. 1970  HP - Lippo  2-4</t>
  </si>
  <si>
    <t xml:space="preserve">  22 v   4 kk 12 pv</t>
  </si>
  <si>
    <t>10.05. 1970  KPL - Lippo  10-5</t>
  </si>
  <si>
    <t>3.  ottelu</t>
  </si>
  <si>
    <t xml:space="preserve">  22 v   4 kk 19 pv</t>
  </si>
  <si>
    <t>6.</t>
  </si>
  <si>
    <t>ykkössarja</t>
  </si>
  <si>
    <t>Seurat</t>
  </si>
  <si>
    <t>Lippo = Oulun Lippo  (1955)</t>
  </si>
  <si>
    <t>IiU = Iin Urheilijat  (1945)</t>
  </si>
  <si>
    <t>----</t>
  </si>
  <si>
    <t>21.12.1947</t>
  </si>
  <si>
    <t>MESTARUUSSARJA</t>
  </si>
  <si>
    <t>URA SM-SARJASSA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</si>
  <si>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</si>
  <si>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</si>
  <si>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</si>
  <si>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</si>
  <si>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</si>
  <si>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</si>
  <si>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</si>
  <si>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</si>
  <si>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</si>
  <si>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</si>
  <si>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</si>
  <si>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</si>
  <si>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</si>
  <si>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20.08. 1972  Meilahti, Helsinki</t>
  </si>
  <si>
    <t xml:space="preserve">  1-3</t>
  </si>
  <si>
    <t>Länsi</t>
  </si>
  <si>
    <t>3k</t>
  </si>
  <si>
    <t>III p</t>
  </si>
  <si>
    <t>Olavi Kokko</t>
  </si>
  <si>
    <t>4500</t>
  </si>
  <si>
    <t>05.08. 1973  Hyvinkää</t>
  </si>
  <si>
    <t xml:space="preserve">  1-5</t>
  </si>
  <si>
    <t>2k</t>
  </si>
  <si>
    <t>Pekka Sipilä</t>
  </si>
  <si>
    <t>4400</t>
  </si>
  <si>
    <t>18.08. 1974  Meilahti, Helsinki</t>
  </si>
  <si>
    <t xml:space="preserve">  5-5</t>
  </si>
  <si>
    <t>Aulis Paski</t>
  </si>
  <si>
    <t>3592</t>
  </si>
  <si>
    <t>10.08. 1975  Seinäjoki</t>
  </si>
  <si>
    <t xml:space="preserve">  9-5</t>
  </si>
  <si>
    <t>vai</t>
  </si>
  <si>
    <t>Paavo Mäntylä</t>
  </si>
  <si>
    <t>6800</t>
  </si>
  <si>
    <t xml:space="preserve">  7-7</t>
  </si>
  <si>
    <t>4084</t>
  </si>
  <si>
    <t>30.07. 1978  Seinäjoki</t>
  </si>
  <si>
    <t xml:space="preserve">  4-19</t>
  </si>
  <si>
    <t>6611</t>
  </si>
  <si>
    <t>Ikä ensimmäisessä ottelussa</t>
  </si>
  <si>
    <t>24 v  7 kk  29 pv</t>
  </si>
  <si>
    <t>L+T</t>
  </si>
  <si>
    <t>10.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</si>
  <si>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</si>
  <si>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</si>
  <si>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</si>
  <si>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</si>
  <si>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</si>
  <si>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 xml:space="preserve">  9-1</t>
  </si>
  <si>
    <t>28.06. 1972  Joensuu</t>
  </si>
  <si>
    <t>13.06. 1973  Alajärvi</t>
  </si>
  <si>
    <t xml:space="preserve">  1-7</t>
  </si>
  <si>
    <t>Pekka Miettinen</t>
  </si>
  <si>
    <t>23.06. 1974  Riihimäki</t>
  </si>
  <si>
    <t>10-0</t>
  </si>
  <si>
    <t>Veikko Keskitalo</t>
  </si>
  <si>
    <t>22 v  5 kk  27 pv</t>
  </si>
  <si>
    <t>15.08. 1977  Hippos, Jyväskylä</t>
  </si>
  <si>
    <t>17.06. 1970  Maneesi, Imatra</t>
  </si>
  <si>
    <t xml:space="preserve"> ITÄ - LÄNSI - KORTTI</t>
  </si>
  <si>
    <t>A-POJAT</t>
  </si>
  <si>
    <t>13.09. 1964  Vimpeli</t>
  </si>
  <si>
    <t xml:space="preserve">  7-8</t>
  </si>
  <si>
    <t>Anssi Jokinen</t>
  </si>
  <si>
    <t>11.09. 1966  Varkaus</t>
  </si>
  <si>
    <t xml:space="preserve">  3-15</t>
  </si>
  <si>
    <t>Timo Haapaniemi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</si>
  <si>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</si>
  <si>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</si>
  <si>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</si>
  <si>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</si>
  <si>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</si>
  <si>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</si>
  <si>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</si>
  <si>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</si>
  <si>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</si>
  <si>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</si>
  <si>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</si>
  <si>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</si>
  <si>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</si>
  <si>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Kärkilyöntitilasto  1977   10.</t>
  </si>
  <si>
    <t>20.</t>
  </si>
  <si>
    <t>26.</t>
  </si>
  <si>
    <t>9.</t>
  </si>
  <si>
    <t>17.</t>
  </si>
  <si>
    <t xml:space="preserve">       Runkosarja TOP-30</t>
  </si>
  <si>
    <t>8.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</si>
  <si>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</si>
  <si>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</si>
  <si>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</si>
  <si>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</si>
  <si>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</si>
  <si>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</si>
  <si>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</si>
  <si>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</si>
  <si>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</si>
  <si>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</si>
  <si>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</si>
  <si>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 xml:space="preserve"> RUNKOSARJA, KA / OTT</t>
  </si>
  <si>
    <t>IKÄ</t>
  </si>
  <si>
    <t>TEHO</t>
  </si>
  <si>
    <t xml:space="preserve"> SIJOITUS</t>
  </si>
  <si>
    <t>96.</t>
  </si>
  <si>
    <t xml:space="preserve"> 1945 - 1997</t>
  </si>
  <si>
    <t>153.</t>
  </si>
  <si>
    <t xml:space="preserve"> 1945 - 1998</t>
  </si>
  <si>
    <t xml:space="preserve"> 1945 - 1999</t>
  </si>
  <si>
    <t xml:space="preserve"> 1945 - 2000</t>
  </si>
  <si>
    <t>166.</t>
  </si>
  <si>
    <t>122.</t>
  </si>
  <si>
    <t xml:space="preserve"> 1945 - 2001</t>
  </si>
  <si>
    <t>127.</t>
  </si>
  <si>
    <t xml:space="preserve"> 1945 - 2002</t>
  </si>
  <si>
    <t xml:space="preserve"> 1945 - 2003</t>
  </si>
  <si>
    <t>80.</t>
  </si>
  <si>
    <t xml:space="preserve"> 1945 - 2004</t>
  </si>
  <si>
    <t xml:space="preserve"> 1945 - 2005</t>
  </si>
  <si>
    <t xml:space="preserve"> 1945 - 2006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</si>
  <si>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</si>
  <si>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</si>
  <si>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</si>
  <si>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</si>
  <si>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</si>
  <si>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</si>
  <si>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</si>
  <si>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 xml:space="preserve"> 1945 - 1970</t>
  </si>
  <si>
    <t xml:space="preserve"> 1945 - 1971</t>
  </si>
  <si>
    <t xml:space="preserve"> 1945 - 1972</t>
  </si>
  <si>
    <t>73.</t>
  </si>
  <si>
    <t>104.</t>
  </si>
  <si>
    <t>116.</t>
  </si>
  <si>
    <t>135.</t>
  </si>
  <si>
    <t>100.</t>
  </si>
  <si>
    <t>256.</t>
  </si>
  <si>
    <t>218.</t>
  </si>
  <si>
    <t>169.</t>
  </si>
  <si>
    <t>149.</t>
  </si>
  <si>
    <t>121.</t>
  </si>
  <si>
    <t>128.</t>
  </si>
  <si>
    <t>136.</t>
  </si>
  <si>
    <t>142.</t>
  </si>
  <si>
    <t>355.</t>
  </si>
  <si>
    <t>254.</t>
  </si>
  <si>
    <t>118.</t>
  </si>
  <si>
    <t>93.</t>
  </si>
  <si>
    <t>98.</t>
  </si>
  <si>
    <t>70.</t>
  </si>
  <si>
    <t>77.</t>
  </si>
  <si>
    <t>83.</t>
  </si>
  <si>
    <t>71.</t>
  </si>
  <si>
    <t>311.</t>
  </si>
  <si>
    <t>246.</t>
  </si>
  <si>
    <t>157.</t>
  </si>
  <si>
    <t>108.</t>
  </si>
  <si>
    <t>113.</t>
  </si>
  <si>
    <t>117.</t>
  </si>
  <si>
    <t>107.</t>
  </si>
  <si>
    <t>112.</t>
  </si>
  <si>
    <t>95.</t>
  </si>
  <si>
    <t>424.</t>
  </si>
  <si>
    <t>328.</t>
  </si>
  <si>
    <t>261.</t>
  </si>
  <si>
    <t>189.</t>
  </si>
  <si>
    <t>152.</t>
  </si>
  <si>
    <t>158.</t>
  </si>
  <si>
    <t>141.</t>
  </si>
  <si>
    <t>155.</t>
  </si>
  <si>
    <t>162.</t>
  </si>
  <si>
    <t>270 406</t>
  </si>
  <si>
    <t>160.   21.07. 1974  Lippo - HP  4-1</t>
  </si>
  <si>
    <t>392.   11.05. 1972  SMJ - Lippo  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</si>
</sst>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8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14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right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0" xfId="0" applyFont="1" applyFill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/>
    <xf numFmtId="49" fontId="3" fillId="2" borderId="11" xfId="0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6" fillId="3" borderId="9" xfId="0" applyFont="1" applyFill="1" applyBorder="1" applyAlignment="1"/>
    <xf numFmtId="0" fontId="3" fillId="3" borderId="0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/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0" fontId="3" fillId="3" borderId="8" xfId="0" applyFont="1" applyFill="1" applyBorder="1" applyAlignment="1"/>
    <xf numFmtId="0" fontId="3" fillId="2" borderId="10" xfId="0" applyFont="1" applyFill="1" applyBorder="1" applyAlignment="1"/>
    <xf numFmtId="0" fontId="3" fillId="2" borderId="15" xfId="0" applyFont="1" applyFill="1" applyBorder="1" applyAlignment="1">
      <alignment horizontal="center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165" fontId="3" fillId="8" borderId="1" xfId="1" applyNumberFormat="1" applyFont="1" applyFill="1" applyBorder="1" applyAlignment="1"/>
    <xf numFmtId="165" fontId="3" fillId="8" borderId="1" xfId="0" applyNumberFormat="1" applyFont="1" applyFill="1" applyBorder="1" applyAlignment="1">
      <alignment horizontal="center"/>
    </xf>
    <xf numFmtId="165" fontId="3" fillId="8" borderId="2" xfId="1" applyNumberFormat="1" applyFont="1" applyFill="1" applyBorder="1" applyAlignment="1"/>
    <xf numFmtId="49" fontId="3" fillId="5" borderId="1" xfId="0" applyNumberFormat="1" applyFont="1" applyFill="1" applyBorder="1" applyAlignment="1"/>
    <xf numFmtId="49" fontId="3" fillId="5" borderId="4" xfId="0" applyNumberFormat="1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49" fontId="3" fillId="5" borderId="2" xfId="0" applyNumberFormat="1" applyFont="1" applyFill="1" applyBorder="1" applyAlignment="1"/>
    <xf numFmtId="49" fontId="3" fillId="5" borderId="4" xfId="0" applyNumberFormat="1" applyFont="1" applyFill="1" applyBorder="1" applyAlignment="1"/>
    <xf numFmtId="0" fontId="3" fillId="5" borderId="6" xfId="0" applyFont="1" applyFill="1" applyBorder="1" applyAlignment="1">
      <alignment horizontal="center"/>
    </xf>
    <xf numFmtId="49" fontId="3" fillId="5" borderId="6" xfId="0" applyNumberFormat="1" applyFont="1" applyFill="1" applyBorder="1" applyAlignment="1"/>
    <xf numFmtId="49" fontId="3" fillId="5" borderId="6" xfId="0" applyNumberFormat="1" applyFont="1" applyFill="1" applyBorder="1" applyAlignment="1">
      <alignment horizontal="left"/>
    </xf>
    <xf numFmtId="49" fontId="3" fillId="5" borderId="8" xfId="0" applyNumberFormat="1" applyFont="1" applyFill="1" applyBorder="1" applyAlignment="1"/>
    <xf numFmtId="49" fontId="3" fillId="5" borderId="7" xfId="0" applyNumberFormat="1" applyFont="1" applyFill="1" applyBorder="1" applyAlignment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4" borderId="8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0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3" fillId="4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center"/>
    </xf>
    <xf numFmtId="0" fontId="3" fillId="4" borderId="13" xfId="0" applyNumberFormat="1" applyFont="1" applyFill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left"/>
    </xf>
    <xf numFmtId="0" fontId="3" fillId="4" borderId="13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2" fontId="3" fillId="4" borderId="12" xfId="0" applyNumberFormat="1" applyFont="1" applyFill="1" applyBorder="1"/>
    <xf numFmtId="0" fontId="4" fillId="2" borderId="0" xfId="0" applyFont="1" applyFill="1"/>
    <xf numFmtId="2" fontId="3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4"/>
  <sheetViews>
    <sheetView tabSelected="1" zoomScale="83" zoomScaleNormal="83" workbookViewId="0"/>
  </sheetViews>
  <sheetFormatPr defaultRowHeight="15" customHeight="1" x14ac:dyDescent="0.25"/>
  <cols>
    <col min="1" max="1" width="0.7109375" style="114" customWidth="1"/>
    <col min="2" max="2" width="6.7109375" style="72" customWidth="1"/>
    <col min="3" max="3" width="5.42578125" style="71" customWidth="1"/>
    <col min="4" max="4" width="9" style="72" customWidth="1"/>
    <col min="5" max="13" width="5.7109375" style="71" customWidth="1"/>
    <col min="14" max="14" width="8.85546875" style="71" customWidth="1"/>
    <col min="15" max="15" width="0.7109375" style="39" customWidth="1"/>
    <col min="16" max="19" width="6.7109375" style="39" customWidth="1"/>
    <col min="20" max="20" width="0.7109375" style="39" customWidth="1"/>
    <col min="21" max="25" width="5.7109375" style="71" customWidth="1"/>
    <col min="26" max="26" width="8.7109375" style="71" customWidth="1"/>
    <col min="27" max="27" width="0.7109375" style="39" customWidth="1"/>
    <col min="28" max="31" width="6.7109375" style="71" customWidth="1"/>
    <col min="32" max="32" width="0.7109375" style="39" customWidth="1"/>
    <col min="33" max="33" width="14" style="71" customWidth="1"/>
    <col min="34" max="36" width="13.7109375" style="71" customWidth="1"/>
    <col min="37" max="37" width="0.7109375" style="71" customWidth="1"/>
    <col min="38" max="38" width="6.42578125" style="71" customWidth="1"/>
    <col min="39" max="39" width="6.28515625" style="71" customWidth="1"/>
    <col min="40" max="43" width="5.7109375" style="71" customWidth="1"/>
    <col min="44" max="16384" width="9.140625" style="114"/>
  </cols>
  <sheetData>
    <row r="1" spans="1:55" ht="16.5" customHeight="1" x14ac:dyDescent="0.25">
      <c r="A1" s="152"/>
      <c r="B1" s="2" t="s">
        <v>33</v>
      </c>
      <c r="C1" s="3"/>
      <c r="D1" s="4"/>
      <c r="E1" s="5" t="s">
        <v>55</v>
      </c>
      <c r="F1" s="6"/>
      <c r="G1" s="6"/>
      <c r="H1" s="6"/>
      <c r="I1" s="6"/>
      <c r="J1" s="6"/>
      <c r="K1" s="6"/>
      <c r="L1" s="6"/>
      <c r="M1" s="6"/>
      <c r="N1" s="153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</row>
    <row r="2" spans="1:55" s="156" customFormat="1" ht="15" customHeight="1" x14ac:dyDescent="0.2">
      <c r="A2" s="154"/>
      <c r="B2" s="10" t="s">
        <v>56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2" t="s">
        <v>143</v>
      </c>
      <c r="Q2" s="20"/>
      <c r="R2" s="14"/>
      <c r="S2" s="21"/>
      <c r="T2" s="19"/>
      <c r="U2" s="20" t="s">
        <v>14</v>
      </c>
      <c r="V2" s="14"/>
      <c r="W2" s="14"/>
      <c r="X2" s="20"/>
      <c r="Y2" s="159"/>
      <c r="Z2" s="160"/>
      <c r="AA2" s="19"/>
      <c r="AB2" s="22" t="s">
        <v>145</v>
      </c>
      <c r="AC2" s="20"/>
      <c r="AD2" s="14"/>
      <c r="AE2" s="21"/>
      <c r="AF2" s="19"/>
      <c r="AG2" s="22" t="s">
        <v>125</v>
      </c>
      <c r="AH2" s="14"/>
      <c r="AI2" s="14"/>
      <c r="AJ2" s="15"/>
      <c r="AK2" s="19"/>
      <c r="AL2" s="22" t="s">
        <v>126</v>
      </c>
      <c r="AM2" s="20"/>
      <c r="AN2" s="20"/>
      <c r="AO2" s="155" t="s">
        <v>127</v>
      </c>
      <c r="AP2" s="14"/>
      <c r="AQ2" s="15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</row>
    <row r="3" spans="1:55" s="156" customFormat="1" ht="15" customHeight="1" x14ac:dyDescent="0.2">
      <c r="A3" s="15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99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99</v>
      </c>
      <c r="AE3" s="18" t="s">
        <v>16</v>
      </c>
      <c r="AF3" s="24"/>
      <c r="AG3" s="18" t="s">
        <v>128</v>
      </c>
      <c r="AH3" s="18" t="s">
        <v>129</v>
      </c>
      <c r="AI3" s="15" t="s">
        <v>130</v>
      </c>
      <c r="AJ3" s="18" t="s">
        <v>131</v>
      </c>
      <c r="AK3" s="24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</row>
    <row r="4" spans="1:55" s="156" customFormat="1" ht="15" customHeight="1" x14ac:dyDescent="0.2">
      <c r="A4" s="154"/>
      <c r="B4" s="31">
        <v>1963</v>
      </c>
      <c r="C4" s="31" t="s">
        <v>39</v>
      </c>
      <c r="D4" s="142" t="s">
        <v>43</v>
      </c>
      <c r="E4" s="142"/>
      <c r="F4" s="143" t="s">
        <v>37</v>
      </c>
      <c r="G4" s="142"/>
      <c r="H4" s="142"/>
      <c r="I4" s="142"/>
      <c r="J4" s="142"/>
      <c r="K4" s="142"/>
      <c r="L4" s="142"/>
      <c r="M4" s="142"/>
      <c r="N4" s="142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5"/>
      <c r="AA4" s="24"/>
      <c r="AB4" s="18"/>
      <c r="AC4" s="18"/>
      <c r="AD4" s="18"/>
      <c r="AE4" s="18"/>
      <c r="AF4" s="24"/>
      <c r="AG4" s="36"/>
      <c r="AH4" s="36"/>
      <c r="AI4" s="36"/>
      <c r="AJ4" s="36"/>
      <c r="AK4" s="24"/>
      <c r="AL4" s="25"/>
      <c r="AM4" s="36"/>
      <c r="AN4" s="37"/>
      <c r="AO4" s="29"/>
      <c r="AP4" s="30"/>
      <c r="AQ4" s="25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</row>
    <row r="5" spans="1:55" s="156" customFormat="1" ht="15" customHeight="1" x14ac:dyDescent="0.2">
      <c r="A5" s="154"/>
      <c r="B5" s="31">
        <v>1964</v>
      </c>
      <c r="C5" s="31" t="s">
        <v>42</v>
      </c>
      <c r="D5" s="142" t="s">
        <v>43</v>
      </c>
      <c r="E5" s="142"/>
      <c r="F5" s="144" t="s">
        <v>37</v>
      </c>
      <c r="G5" s="145"/>
      <c r="H5" s="146"/>
      <c r="I5" s="142"/>
      <c r="J5" s="142"/>
      <c r="K5" s="142"/>
      <c r="L5" s="142"/>
      <c r="M5" s="142"/>
      <c r="N5" s="142"/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5"/>
      <c r="AA5" s="24"/>
      <c r="AB5" s="18"/>
      <c r="AC5" s="18"/>
      <c r="AD5" s="18"/>
      <c r="AE5" s="18"/>
      <c r="AF5" s="24"/>
      <c r="AG5" s="36"/>
      <c r="AH5" s="36"/>
      <c r="AI5" s="36"/>
      <c r="AJ5" s="36"/>
      <c r="AK5" s="24"/>
      <c r="AL5" s="25"/>
      <c r="AM5" s="36"/>
      <c r="AN5" s="37"/>
      <c r="AO5" s="29"/>
      <c r="AP5" s="30"/>
      <c r="AQ5" s="25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</row>
    <row r="6" spans="1:55" s="156" customFormat="1" ht="15" customHeight="1" x14ac:dyDescent="0.2">
      <c r="A6" s="154"/>
      <c r="B6" s="31">
        <v>1965</v>
      </c>
      <c r="C6" s="147" t="s">
        <v>42</v>
      </c>
      <c r="D6" s="148" t="s">
        <v>43</v>
      </c>
      <c r="E6" s="148"/>
      <c r="F6" s="149" t="s">
        <v>37</v>
      </c>
      <c r="G6" s="150"/>
      <c r="H6" s="151"/>
      <c r="I6" s="148"/>
      <c r="J6" s="148"/>
      <c r="K6" s="148"/>
      <c r="L6" s="148"/>
      <c r="M6" s="148"/>
      <c r="N6" s="142"/>
      <c r="O6" s="24"/>
      <c r="P6" s="18"/>
      <c r="Q6" s="18"/>
      <c r="R6" s="18"/>
      <c r="S6" s="18"/>
      <c r="T6" s="24"/>
      <c r="U6" s="25"/>
      <c r="V6" s="25"/>
      <c r="W6" s="29"/>
      <c r="X6" s="25"/>
      <c r="Y6" s="25"/>
      <c r="Z6" s="25"/>
      <c r="AA6" s="24"/>
      <c r="AB6" s="18"/>
      <c r="AC6" s="18"/>
      <c r="AD6" s="18"/>
      <c r="AE6" s="18"/>
      <c r="AF6" s="24"/>
      <c r="AG6" s="36"/>
      <c r="AH6" s="36"/>
      <c r="AI6" s="36"/>
      <c r="AJ6" s="36"/>
      <c r="AK6" s="24"/>
      <c r="AL6" s="25"/>
      <c r="AM6" s="36"/>
      <c r="AN6" s="37"/>
      <c r="AO6" s="29"/>
      <c r="AP6" s="30"/>
      <c r="AQ6" s="25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</row>
    <row r="7" spans="1:55" s="156" customFormat="1" ht="15" customHeight="1" x14ac:dyDescent="0.2">
      <c r="A7" s="154"/>
      <c r="B7" s="31">
        <v>1966</v>
      </c>
      <c r="C7" s="147" t="s">
        <v>36</v>
      </c>
      <c r="D7" s="148" t="s">
        <v>43</v>
      </c>
      <c r="E7" s="148"/>
      <c r="F7" s="149" t="s">
        <v>37</v>
      </c>
      <c r="G7" s="150"/>
      <c r="H7" s="151"/>
      <c r="I7" s="148"/>
      <c r="J7" s="148"/>
      <c r="K7" s="148"/>
      <c r="L7" s="148"/>
      <c r="M7" s="148"/>
      <c r="N7" s="142"/>
      <c r="O7" s="24"/>
      <c r="P7" s="18"/>
      <c r="Q7" s="18"/>
      <c r="R7" s="18"/>
      <c r="S7" s="18"/>
      <c r="T7" s="24"/>
      <c r="U7" s="25"/>
      <c r="V7" s="25"/>
      <c r="W7" s="29"/>
      <c r="X7" s="25"/>
      <c r="Y7" s="25"/>
      <c r="Z7" s="25"/>
      <c r="AA7" s="24"/>
      <c r="AB7" s="18"/>
      <c r="AC7" s="18"/>
      <c r="AD7" s="18"/>
      <c r="AE7" s="18"/>
      <c r="AF7" s="24"/>
      <c r="AG7" s="36"/>
      <c r="AH7" s="36"/>
      <c r="AI7" s="36"/>
      <c r="AJ7" s="36"/>
      <c r="AK7" s="24"/>
      <c r="AL7" s="25"/>
      <c r="AM7" s="36"/>
      <c r="AN7" s="37"/>
      <c r="AO7" s="29"/>
      <c r="AP7" s="30"/>
      <c r="AQ7" s="25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</row>
    <row r="8" spans="1:55" s="156" customFormat="1" ht="15" customHeight="1" x14ac:dyDescent="0.2">
      <c r="A8" s="154"/>
      <c r="B8" s="31">
        <v>1967</v>
      </c>
      <c r="C8" s="147" t="s">
        <v>39</v>
      </c>
      <c r="D8" s="148" t="s">
        <v>43</v>
      </c>
      <c r="E8" s="148"/>
      <c r="F8" s="149" t="s">
        <v>37</v>
      </c>
      <c r="G8" s="150"/>
      <c r="H8" s="151"/>
      <c r="I8" s="148"/>
      <c r="J8" s="148"/>
      <c r="K8" s="148"/>
      <c r="L8" s="148"/>
      <c r="M8" s="148"/>
      <c r="N8" s="142"/>
      <c r="O8" s="24"/>
      <c r="P8" s="18"/>
      <c r="Q8" s="18"/>
      <c r="R8" s="18"/>
      <c r="S8" s="18"/>
      <c r="T8" s="24"/>
      <c r="U8" s="25"/>
      <c r="V8" s="25"/>
      <c r="W8" s="29"/>
      <c r="X8" s="25"/>
      <c r="Y8" s="25"/>
      <c r="Z8" s="25"/>
      <c r="AA8" s="24"/>
      <c r="AB8" s="18"/>
      <c r="AC8" s="18"/>
      <c r="AD8" s="18"/>
      <c r="AE8" s="18"/>
      <c r="AF8" s="24"/>
      <c r="AG8" s="36"/>
      <c r="AH8" s="36"/>
      <c r="AI8" s="36"/>
      <c r="AJ8" s="36"/>
      <c r="AK8" s="24"/>
      <c r="AL8" s="25"/>
      <c r="AM8" s="36"/>
      <c r="AN8" s="37"/>
      <c r="AO8" s="29"/>
      <c r="AP8" s="30"/>
      <c r="AQ8" s="25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</row>
    <row r="9" spans="1:55" s="156" customFormat="1" ht="15" customHeight="1" x14ac:dyDescent="0.2">
      <c r="A9" s="154"/>
      <c r="B9" s="31">
        <v>1968</v>
      </c>
      <c r="C9" s="147" t="s">
        <v>36</v>
      </c>
      <c r="D9" s="148" t="s">
        <v>43</v>
      </c>
      <c r="E9" s="148"/>
      <c r="F9" s="149" t="s">
        <v>37</v>
      </c>
      <c r="G9" s="150"/>
      <c r="H9" s="151"/>
      <c r="I9" s="148"/>
      <c r="J9" s="148"/>
      <c r="K9" s="148"/>
      <c r="L9" s="148"/>
      <c r="M9" s="148"/>
      <c r="N9" s="142"/>
      <c r="O9" s="24"/>
      <c r="P9" s="18"/>
      <c r="Q9" s="18"/>
      <c r="R9" s="18"/>
      <c r="S9" s="18"/>
      <c r="T9" s="24"/>
      <c r="U9" s="25"/>
      <c r="V9" s="25"/>
      <c r="W9" s="29"/>
      <c r="X9" s="25"/>
      <c r="Y9" s="25"/>
      <c r="Z9" s="25"/>
      <c r="AA9" s="24"/>
      <c r="AB9" s="18"/>
      <c r="AC9" s="18"/>
      <c r="AD9" s="18"/>
      <c r="AE9" s="18"/>
      <c r="AF9" s="24"/>
      <c r="AG9" s="36"/>
      <c r="AH9" s="36"/>
      <c r="AI9" s="36"/>
      <c r="AJ9" s="36"/>
      <c r="AK9" s="24"/>
      <c r="AL9" s="25"/>
      <c r="AM9" s="36"/>
      <c r="AN9" s="37"/>
      <c r="AO9" s="29"/>
      <c r="AP9" s="30"/>
      <c r="AQ9" s="25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</row>
    <row r="10" spans="1:55" s="156" customFormat="1" ht="15" customHeight="1" x14ac:dyDescent="0.2">
      <c r="A10" s="154"/>
      <c r="B10" s="31">
        <v>1969</v>
      </c>
      <c r="C10" s="147" t="s">
        <v>39</v>
      </c>
      <c r="D10" s="148" t="s">
        <v>43</v>
      </c>
      <c r="E10" s="148"/>
      <c r="F10" s="149" t="s">
        <v>37</v>
      </c>
      <c r="G10" s="150"/>
      <c r="H10" s="151"/>
      <c r="I10" s="148"/>
      <c r="J10" s="148"/>
      <c r="K10" s="148"/>
      <c r="L10" s="148"/>
      <c r="M10" s="148"/>
      <c r="N10" s="142"/>
      <c r="O10" s="24"/>
      <c r="P10" s="18"/>
      <c r="Q10" s="18"/>
      <c r="R10" s="18"/>
      <c r="S10" s="18"/>
      <c r="T10" s="24"/>
      <c r="U10" s="25"/>
      <c r="V10" s="25"/>
      <c r="W10" s="29"/>
      <c r="X10" s="25"/>
      <c r="Y10" s="25"/>
      <c r="Z10" s="25"/>
      <c r="AA10" s="24"/>
      <c r="AB10" s="18"/>
      <c r="AC10" s="18"/>
      <c r="AD10" s="18"/>
      <c r="AE10" s="18"/>
      <c r="AF10" s="24"/>
      <c r="AG10" s="36"/>
      <c r="AH10" s="36"/>
      <c r="AI10" s="36"/>
      <c r="AJ10" s="36"/>
      <c r="AK10" s="24"/>
      <c r="AL10" s="25"/>
      <c r="AM10" s="36"/>
      <c r="AN10" s="37"/>
      <c r="AO10" s="29"/>
      <c r="AP10" s="30"/>
      <c r="AQ10" s="25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</row>
    <row r="11" spans="1:55" s="156" customFormat="1" ht="15" customHeight="1" x14ac:dyDescent="0.2">
      <c r="A11" s="154"/>
      <c r="B11" s="25">
        <v>1970</v>
      </c>
      <c r="C11" s="26" t="s">
        <v>39</v>
      </c>
      <c r="D11" s="27" t="s">
        <v>35</v>
      </c>
      <c r="E11" s="26">
        <v>22</v>
      </c>
      <c r="F11" s="26">
        <v>3</v>
      </c>
      <c r="G11" s="28">
        <v>24</v>
      </c>
      <c r="H11" s="26">
        <v>18</v>
      </c>
      <c r="I11" s="26"/>
      <c r="J11" s="26"/>
      <c r="K11" s="26"/>
      <c r="L11" s="26"/>
      <c r="M11" s="26"/>
      <c r="N11" s="25"/>
      <c r="O11" s="24"/>
      <c r="P11" s="18" t="s">
        <v>100</v>
      </c>
      <c r="Q11" s="18"/>
      <c r="R11" s="18" t="s">
        <v>139</v>
      </c>
      <c r="S11" s="18"/>
      <c r="T11" s="24"/>
      <c r="U11" s="25"/>
      <c r="V11" s="25"/>
      <c r="W11" s="29"/>
      <c r="X11" s="25"/>
      <c r="Y11" s="25"/>
      <c r="Z11" s="25"/>
      <c r="AA11" s="24"/>
      <c r="AB11" s="18"/>
      <c r="AC11" s="18"/>
      <c r="AD11" s="18"/>
      <c r="AE11" s="18"/>
      <c r="AF11" s="24"/>
      <c r="AG11" s="36"/>
      <c r="AH11" s="36"/>
      <c r="AI11" s="36"/>
      <c r="AJ11" s="36"/>
      <c r="AK11" s="24"/>
      <c r="AL11" s="25"/>
      <c r="AM11" s="25">
        <v>1</v>
      </c>
      <c r="AN11" s="25"/>
      <c r="AO11" s="29"/>
      <c r="AP11" s="30"/>
      <c r="AQ11" s="25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</row>
    <row r="12" spans="1:55" s="156" customFormat="1" ht="15" customHeight="1" x14ac:dyDescent="0.2">
      <c r="A12" s="154"/>
      <c r="B12" s="25">
        <v>1971</v>
      </c>
      <c r="C12" s="25" t="s">
        <v>40</v>
      </c>
      <c r="D12" s="2" t="s">
        <v>35</v>
      </c>
      <c r="E12" s="25">
        <v>19</v>
      </c>
      <c r="F12" s="25">
        <v>2</v>
      </c>
      <c r="G12" s="29">
        <v>11</v>
      </c>
      <c r="H12" s="25">
        <v>21</v>
      </c>
      <c r="I12" s="25"/>
      <c r="J12" s="25"/>
      <c r="K12" s="25"/>
      <c r="L12" s="25"/>
      <c r="M12" s="25"/>
      <c r="N12" s="25"/>
      <c r="O12" s="24"/>
      <c r="P12" s="18"/>
      <c r="Q12" s="18" t="s">
        <v>139</v>
      </c>
      <c r="R12" s="18" t="s">
        <v>140</v>
      </c>
      <c r="S12" s="18"/>
      <c r="T12" s="24"/>
      <c r="U12" s="25"/>
      <c r="V12" s="25"/>
      <c r="W12" s="29"/>
      <c r="X12" s="25"/>
      <c r="Y12" s="25"/>
      <c r="Z12" s="25"/>
      <c r="AA12" s="24"/>
      <c r="AB12" s="18"/>
      <c r="AC12" s="18"/>
      <c r="AD12" s="18"/>
      <c r="AE12" s="18"/>
      <c r="AF12" s="24"/>
      <c r="AG12" s="36"/>
      <c r="AH12" s="36"/>
      <c r="AI12" s="36"/>
      <c r="AJ12" s="36"/>
      <c r="AK12" s="24"/>
      <c r="AL12" s="25"/>
      <c r="AM12" s="25"/>
      <c r="AN12" s="25">
        <v>1</v>
      </c>
      <c r="AO12" s="29">
        <v>1</v>
      </c>
      <c r="AP12" s="30"/>
      <c r="AQ12" s="25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</row>
    <row r="13" spans="1:55" s="156" customFormat="1" ht="15" customHeight="1" x14ac:dyDescent="0.2">
      <c r="A13" s="154"/>
      <c r="B13" s="25">
        <v>1972</v>
      </c>
      <c r="C13" s="25" t="s">
        <v>40</v>
      </c>
      <c r="D13" s="2" t="s">
        <v>35</v>
      </c>
      <c r="E13" s="25">
        <v>22</v>
      </c>
      <c r="F13" s="25">
        <v>2</v>
      </c>
      <c r="G13" s="29">
        <v>14</v>
      </c>
      <c r="H13" s="25">
        <v>30</v>
      </c>
      <c r="I13" s="25"/>
      <c r="J13" s="25"/>
      <c r="K13" s="25"/>
      <c r="L13" s="25"/>
      <c r="M13" s="25"/>
      <c r="N13" s="25"/>
      <c r="O13" s="24"/>
      <c r="P13" s="18"/>
      <c r="Q13" s="18" t="s">
        <v>144</v>
      </c>
      <c r="R13" s="18" t="s">
        <v>141</v>
      </c>
      <c r="S13" s="18"/>
      <c r="T13" s="24"/>
      <c r="U13" s="25"/>
      <c r="V13" s="25"/>
      <c r="W13" s="29"/>
      <c r="X13" s="25"/>
      <c r="Y13" s="25"/>
      <c r="Z13" s="25"/>
      <c r="AA13" s="24"/>
      <c r="AB13" s="18"/>
      <c r="AC13" s="18"/>
      <c r="AD13" s="18"/>
      <c r="AE13" s="18"/>
      <c r="AF13" s="24"/>
      <c r="AG13" s="36"/>
      <c r="AH13" s="36"/>
      <c r="AI13" s="36"/>
      <c r="AJ13" s="36"/>
      <c r="AK13" s="24"/>
      <c r="AL13" s="25">
        <v>1</v>
      </c>
      <c r="AM13" s="25">
        <v>1</v>
      </c>
      <c r="AN13" s="25"/>
      <c r="AO13" s="29">
        <v>1</v>
      </c>
      <c r="AP13" s="30"/>
      <c r="AQ13" s="25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</row>
    <row r="14" spans="1:55" s="156" customFormat="1" ht="15" customHeight="1" x14ac:dyDescent="0.2">
      <c r="A14" s="154"/>
      <c r="B14" s="25">
        <v>1973</v>
      </c>
      <c r="C14" s="25" t="s">
        <v>41</v>
      </c>
      <c r="D14" s="2" t="s">
        <v>35</v>
      </c>
      <c r="E14" s="25">
        <v>22</v>
      </c>
      <c r="F14" s="25">
        <v>0</v>
      </c>
      <c r="G14" s="29">
        <v>11</v>
      </c>
      <c r="H14" s="25">
        <v>19</v>
      </c>
      <c r="I14" s="25"/>
      <c r="J14" s="25"/>
      <c r="K14" s="25"/>
      <c r="L14" s="25"/>
      <c r="M14" s="25"/>
      <c r="N14" s="25"/>
      <c r="O14" s="24"/>
      <c r="P14" s="18"/>
      <c r="Q14" s="18"/>
      <c r="R14" s="18"/>
      <c r="S14" s="18"/>
      <c r="T14" s="24"/>
      <c r="U14" s="25"/>
      <c r="V14" s="25"/>
      <c r="W14" s="29"/>
      <c r="X14" s="25"/>
      <c r="Y14" s="25"/>
      <c r="Z14" s="25"/>
      <c r="AA14" s="24"/>
      <c r="AB14" s="18"/>
      <c r="AC14" s="18"/>
      <c r="AD14" s="18"/>
      <c r="AE14" s="18"/>
      <c r="AF14" s="24"/>
      <c r="AG14" s="36"/>
      <c r="AH14" s="36"/>
      <c r="AI14" s="36"/>
      <c r="AJ14" s="36"/>
      <c r="AK14" s="24"/>
      <c r="AL14" s="25">
        <v>1</v>
      </c>
      <c r="AM14" s="25">
        <v>1</v>
      </c>
      <c r="AN14" s="29"/>
      <c r="AO14" s="29"/>
      <c r="AP14" s="30"/>
      <c r="AQ14" s="25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</row>
    <row r="15" spans="1:55" s="156" customFormat="1" ht="15" customHeight="1" x14ac:dyDescent="0.2">
      <c r="A15" s="154"/>
      <c r="B15" s="25">
        <v>1974</v>
      </c>
      <c r="C15" s="25" t="s">
        <v>42</v>
      </c>
      <c r="D15" s="2" t="s">
        <v>35</v>
      </c>
      <c r="E15" s="25">
        <v>22</v>
      </c>
      <c r="F15" s="25">
        <v>0</v>
      </c>
      <c r="G15" s="29">
        <v>11</v>
      </c>
      <c r="H15" s="25">
        <v>25</v>
      </c>
      <c r="I15" s="25"/>
      <c r="J15" s="25"/>
      <c r="K15" s="25"/>
      <c r="L15" s="25"/>
      <c r="M15" s="25"/>
      <c r="N15" s="25"/>
      <c r="O15" s="24"/>
      <c r="P15" s="18"/>
      <c r="Q15" s="18" t="s">
        <v>100</v>
      </c>
      <c r="R15" s="18" t="s">
        <v>142</v>
      </c>
      <c r="S15" s="18"/>
      <c r="T15" s="24"/>
      <c r="U15" s="25"/>
      <c r="V15" s="25"/>
      <c r="W15" s="29"/>
      <c r="X15" s="25"/>
      <c r="Y15" s="25"/>
      <c r="Z15" s="25"/>
      <c r="AA15" s="24"/>
      <c r="AB15" s="18"/>
      <c r="AC15" s="18"/>
      <c r="AD15" s="18"/>
      <c r="AE15" s="18"/>
      <c r="AF15" s="24"/>
      <c r="AG15" s="36"/>
      <c r="AH15" s="36"/>
      <c r="AI15" s="36"/>
      <c r="AJ15" s="36"/>
      <c r="AK15" s="24"/>
      <c r="AL15" s="25">
        <v>1</v>
      </c>
      <c r="AM15" s="25">
        <v>1</v>
      </c>
      <c r="AN15" s="29"/>
      <c r="AO15" s="29"/>
      <c r="AP15" s="30"/>
      <c r="AQ15" s="25">
        <v>1</v>
      </c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</row>
    <row r="16" spans="1:55" s="156" customFormat="1" ht="15" customHeight="1" x14ac:dyDescent="0.2">
      <c r="A16" s="154"/>
      <c r="B16" s="31">
        <v>1975</v>
      </c>
      <c r="C16" s="31" t="s">
        <v>36</v>
      </c>
      <c r="D16" s="32" t="s">
        <v>43</v>
      </c>
      <c r="E16" s="33"/>
      <c r="F16" s="34" t="s">
        <v>37</v>
      </c>
      <c r="G16" s="31"/>
      <c r="H16" s="31"/>
      <c r="I16" s="31"/>
      <c r="J16" s="31"/>
      <c r="K16" s="31"/>
      <c r="L16" s="31"/>
      <c r="M16" s="31"/>
      <c r="N16" s="31"/>
      <c r="O16" s="24"/>
      <c r="P16" s="18"/>
      <c r="Q16" s="18"/>
      <c r="R16" s="18"/>
      <c r="S16" s="18"/>
      <c r="T16" s="24"/>
      <c r="U16" s="25"/>
      <c r="V16" s="25"/>
      <c r="W16" s="29"/>
      <c r="X16" s="25"/>
      <c r="Y16" s="25"/>
      <c r="Z16" s="25"/>
      <c r="AA16" s="24"/>
      <c r="AB16" s="18"/>
      <c r="AC16" s="18"/>
      <c r="AD16" s="18"/>
      <c r="AE16" s="18"/>
      <c r="AF16" s="24"/>
      <c r="AG16" s="36"/>
      <c r="AH16" s="36"/>
      <c r="AI16" s="36"/>
      <c r="AJ16" s="36"/>
      <c r="AK16" s="24"/>
      <c r="AL16" s="25">
        <v>1</v>
      </c>
      <c r="AM16" s="25"/>
      <c r="AN16" s="29"/>
      <c r="AO16" s="29"/>
      <c r="AP16" s="30"/>
      <c r="AQ16" s="25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</row>
    <row r="17" spans="1:55" s="156" customFormat="1" ht="15" customHeight="1" x14ac:dyDescent="0.2">
      <c r="A17" s="154"/>
      <c r="B17" s="25">
        <v>1976</v>
      </c>
      <c r="C17" s="25"/>
      <c r="D17" s="2"/>
      <c r="E17" s="25"/>
      <c r="F17" s="25"/>
      <c r="G17" s="29"/>
      <c r="H17" s="25"/>
      <c r="I17" s="25"/>
      <c r="J17" s="25"/>
      <c r="K17" s="25"/>
      <c r="L17" s="25"/>
      <c r="M17" s="25"/>
      <c r="N17" s="35"/>
      <c r="O17" s="24"/>
      <c r="P17" s="18"/>
      <c r="Q17" s="18"/>
      <c r="R17" s="18"/>
      <c r="S17" s="18"/>
      <c r="T17" s="24"/>
      <c r="U17" s="25"/>
      <c r="V17" s="25"/>
      <c r="W17" s="29"/>
      <c r="X17" s="25"/>
      <c r="Y17" s="25"/>
      <c r="Z17" s="38"/>
      <c r="AA17" s="24"/>
      <c r="AB17" s="18"/>
      <c r="AC17" s="18"/>
      <c r="AD17" s="18"/>
      <c r="AE17" s="18"/>
      <c r="AF17" s="24"/>
      <c r="AG17" s="36"/>
      <c r="AH17" s="36"/>
      <c r="AI17" s="36"/>
      <c r="AJ17" s="36"/>
      <c r="AK17" s="24"/>
      <c r="AL17" s="25"/>
      <c r="AM17" s="36"/>
      <c r="AN17" s="37"/>
      <c r="AO17" s="29"/>
      <c r="AP17" s="30"/>
      <c r="AQ17" s="25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</row>
    <row r="18" spans="1:55" s="156" customFormat="1" ht="15" customHeight="1" x14ac:dyDescent="0.2">
      <c r="A18" s="154"/>
      <c r="B18" s="25">
        <v>1977</v>
      </c>
      <c r="C18" s="25" t="s">
        <v>34</v>
      </c>
      <c r="D18" s="2" t="s">
        <v>35</v>
      </c>
      <c r="E18" s="25">
        <v>22</v>
      </c>
      <c r="F18" s="25">
        <v>0</v>
      </c>
      <c r="G18" s="29">
        <v>12</v>
      </c>
      <c r="H18" s="25">
        <v>24</v>
      </c>
      <c r="I18" s="25">
        <v>120</v>
      </c>
      <c r="J18" s="25">
        <v>48</v>
      </c>
      <c r="K18" s="25">
        <v>35</v>
      </c>
      <c r="L18" s="25">
        <v>25</v>
      </c>
      <c r="M18" s="25">
        <v>12</v>
      </c>
      <c r="N18" s="38" t="s">
        <v>54</v>
      </c>
      <c r="O18" s="24"/>
      <c r="P18" s="18"/>
      <c r="Q18" s="18" t="s">
        <v>100</v>
      </c>
      <c r="R18" s="18" t="s">
        <v>142</v>
      </c>
      <c r="S18" s="18" t="s">
        <v>100</v>
      </c>
      <c r="T18" s="24"/>
      <c r="U18" s="25"/>
      <c r="V18" s="25"/>
      <c r="W18" s="25"/>
      <c r="X18" s="25"/>
      <c r="Y18" s="25"/>
      <c r="Z18" s="25"/>
      <c r="AA18" s="24"/>
      <c r="AB18" s="18"/>
      <c r="AC18" s="18"/>
      <c r="AD18" s="18"/>
      <c r="AE18" s="18"/>
      <c r="AF18" s="24"/>
      <c r="AG18" s="36"/>
      <c r="AH18" s="36"/>
      <c r="AI18" s="36"/>
      <c r="AJ18" s="36"/>
      <c r="AK18" s="24"/>
      <c r="AL18" s="25">
        <v>1</v>
      </c>
      <c r="AM18" s="25"/>
      <c r="AN18" s="29"/>
      <c r="AO18" s="29"/>
      <c r="AP18" s="30"/>
      <c r="AQ18" s="25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</row>
    <row r="19" spans="1:55" s="156" customFormat="1" ht="15" customHeight="1" x14ac:dyDescent="0.2">
      <c r="A19" s="154"/>
      <c r="B19" s="31">
        <v>1978</v>
      </c>
      <c r="C19" s="31" t="s">
        <v>36</v>
      </c>
      <c r="D19" s="32" t="s">
        <v>35</v>
      </c>
      <c r="E19" s="33"/>
      <c r="F19" s="34" t="s">
        <v>37</v>
      </c>
      <c r="G19" s="31"/>
      <c r="H19" s="31"/>
      <c r="I19" s="31"/>
      <c r="J19" s="31"/>
      <c r="K19" s="31"/>
      <c r="L19" s="31"/>
      <c r="M19" s="31"/>
      <c r="N19" s="31"/>
      <c r="O19" s="24"/>
      <c r="P19" s="18"/>
      <c r="Q19" s="18"/>
      <c r="R19" s="18"/>
      <c r="S19" s="18"/>
      <c r="T19" s="24"/>
      <c r="U19" s="25"/>
      <c r="V19" s="25"/>
      <c r="W19" s="25"/>
      <c r="X19" s="25"/>
      <c r="Y19" s="25"/>
      <c r="Z19" s="25"/>
      <c r="AA19" s="24"/>
      <c r="AB19" s="18"/>
      <c r="AC19" s="18"/>
      <c r="AD19" s="18"/>
      <c r="AE19" s="18"/>
      <c r="AF19" s="24"/>
      <c r="AG19" s="36"/>
      <c r="AH19" s="36"/>
      <c r="AI19" s="36"/>
      <c r="AJ19" s="36"/>
      <c r="AK19" s="24"/>
      <c r="AL19" s="25">
        <v>1</v>
      </c>
      <c r="AM19" s="25"/>
      <c r="AN19" s="29"/>
      <c r="AO19" s="29"/>
      <c r="AP19" s="30"/>
      <c r="AQ19" s="25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</row>
    <row r="20" spans="1:55" s="156" customFormat="1" ht="15" customHeight="1" x14ac:dyDescent="0.2">
      <c r="A20" s="154"/>
      <c r="B20" s="31">
        <v>1979</v>
      </c>
      <c r="C20" s="31" t="s">
        <v>36</v>
      </c>
      <c r="D20" s="32" t="s">
        <v>35</v>
      </c>
      <c r="E20" s="33"/>
      <c r="F20" s="34" t="s">
        <v>37</v>
      </c>
      <c r="G20" s="31"/>
      <c r="H20" s="31"/>
      <c r="I20" s="31"/>
      <c r="J20" s="31"/>
      <c r="K20" s="31"/>
      <c r="L20" s="31"/>
      <c r="M20" s="31"/>
      <c r="N20" s="31"/>
      <c r="O20" s="24"/>
      <c r="P20" s="18"/>
      <c r="Q20" s="18"/>
      <c r="R20" s="18"/>
      <c r="S20" s="18"/>
      <c r="T20" s="24"/>
      <c r="U20" s="25"/>
      <c r="V20" s="25"/>
      <c r="W20" s="25"/>
      <c r="X20" s="25"/>
      <c r="Y20" s="25"/>
      <c r="Z20" s="25"/>
      <c r="AA20" s="24"/>
      <c r="AB20" s="18"/>
      <c r="AC20" s="18"/>
      <c r="AD20" s="18"/>
      <c r="AE20" s="18"/>
      <c r="AF20" s="24"/>
      <c r="AG20" s="36"/>
      <c r="AH20" s="36"/>
      <c r="AI20" s="36"/>
      <c r="AJ20" s="36"/>
      <c r="AK20" s="24"/>
      <c r="AL20" s="25"/>
      <c r="AM20" s="25"/>
      <c r="AN20" s="29">
        <v>1</v>
      </c>
      <c r="AO20" s="29"/>
      <c r="AP20" s="30"/>
      <c r="AQ20" s="25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</row>
    <row r="21" spans="1:55" s="156" customFormat="1" ht="15" customHeight="1" x14ac:dyDescent="0.2">
      <c r="A21" s="154"/>
      <c r="B21" s="31">
        <v>1980</v>
      </c>
      <c r="C21" s="31" t="s">
        <v>36</v>
      </c>
      <c r="D21" s="32" t="s">
        <v>35</v>
      </c>
      <c r="E21" s="33"/>
      <c r="F21" s="34" t="s">
        <v>37</v>
      </c>
      <c r="G21" s="31"/>
      <c r="H21" s="31"/>
      <c r="I21" s="31"/>
      <c r="J21" s="31"/>
      <c r="K21" s="31"/>
      <c r="L21" s="31"/>
      <c r="M21" s="31"/>
      <c r="N21" s="31"/>
      <c r="O21" s="24"/>
      <c r="P21" s="18"/>
      <c r="Q21" s="18"/>
      <c r="R21" s="18"/>
      <c r="S21" s="18"/>
      <c r="T21" s="24"/>
      <c r="U21" s="25"/>
      <c r="V21" s="25"/>
      <c r="W21" s="25"/>
      <c r="X21" s="25"/>
      <c r="Y21" s="25"/>
      <c r="Z21" s="25"/>
      <c r="AA21" s="24"/>
      <c r="AB21" s="18"/>
      <c r="AC21" s="18"/>
      <c r="AD21" s="18"/>
      <c r="AE21" s="18"/>
      <c r="AF21" s="24"/>
      <c r="AG21" s="36"/>
      <c r="AH21" s="36"/>
      <c r="AI21" s="36"/>
      <c r="AJ21" s="36"/>
      <c r="AK21" s="24"/>
      <c r="AL21" s="25"/>
      <c r="AM21" s="25"/>
      <c r="AN21" s="29"/>
      <c r="AO21" s="29"/>
      <c r="AP21" s="30"/>
      <c r="AQ21" s="25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</row>
    <row r="22" spans="1:55" s="156" customFormat="1" ht="15" customHeight="1" x14ac:dyDescent="0.25">
      <c r="A22" s="154"/>
      <c r="B22" s="41">
        <v>1981</v>
      </c>
      <c r="C22" s="41" t="s">
        <v>42</v>
      </c>
      <c r="D22" s="42" t="s">
        <v>35</v>
      </c>
      <c r="E22" s="41"/>
      <c r="F22" s="43" t="s">
        <v>50</v>
      </c>
      <c r="G22" s="44"/>
      <c r="H22" s="45"/>
      <c r="I22" s="41"/>
      <c r="J22" s="41"/>
      <c r="K22" s="41"/>
      <c r="L22" s="41"/>
      <c r="M22" s="41"/>
      <c r="N22" s="46"/>
      <c r="O22" s="39"/>
      <c r="P22" s="18"/>
      <c r="Q22" s="18"/>
      <c r="R22" s="18"/>
      <c r="S22" s="18"/>
      <c r="T22" s="24"/>
      <c r="U22" s="25"/>
      <c r="V22" s="25"/>
      <c r="W22" s="25"/>
      <c r="X22" s="25"/>
      <c r="Y22" s="25"/>
      <c r="Z22" s="25"/>
      <c r="AA22" s="24"/>
      <c r="AB22" s="18"/>
      <c r="AC22" s="18"/>
      <c r="AD22" s="18"/>
      <c r="AE22" s="18"/>
      <c r="AF22" s="24"/>
      <c r="AG22" s="36"/>
      <c r="AH22" s="36"/>
      <c r="AI22" s="36"/>
      <c r="AJ22" s="36"/>
      <c r="AK22" s="24"/>
      <c r="AL22" s="25"/>
      <c r="AM22" s="25"/>
      <c r="AN22" s="29"/>
      <c r="AO22" s="29"/>
      <c r="AP22" s="30"/>
      <c r="AQ22" s="25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</row>
    <row r="23" spans="1:55" s="156" customFormat="1" ht="15" customHeight="1" x14ac:dyDescent="0.25">
      <c r="A23" s="154"/>
      <c r="B23" s="25">
        <v>1982</v>
      </c>
      <c r="C23" s="25" t="s">
        <v>38</v>
      </c>
      <c r="D23" s="47" t="s">
        <v>35</v>
      </c>
      <c r="E23" s="25">
        <v>20</v>
      </c>
      <c r="F23" s="25">
        <v>1</v>
      </c>
      <c r="G23" s="25">
        <v>13</v>
      </c>
      <c r="H23" s="29">
        <v>10</v>
      </c>
      <c r="I23" s="25">
        <v>101</v>
      </c>
      <c r="J23" s="25">
        <v>33</v>
      </c>
      <c r="K23" s="25">
        <v>24</v>
      </c>
      <c r="L23" s="25">
        <v>30</v>
      </c>
      <c r="M23" s="25">
        <v>14</v>
      </c>
      <c r="N23" s="35">
        <v>0.543010752688172</v>
      </c>
      <c r="O23" s="39"/>
      <c r="P23" s="18"/>
      <c r="Q23" s="18"/>
      <c r="R23" s="18"/>
      <c r="S23" s="18"/>
      <c r="T23" s="24"/>
      <c r="U23" s="25"/>
      <c r="V23" s="25"/>
      <c r="W23" s="25"/>
      <c r="X23" s="25"/>
      <c r="Y23" s="25"/>
      <c r="Z23" s="25"/>
      <c r="AA23" s="24"/>
      <c r="AB23" s="18"/>
      <c r="AC23" s="18"/>
      <c r="AD23" s="18"/>
      <c r="AE23" s="18"/>
      <c r="AF23" s="24"/>
      <c r="AG23" s="36"/>
      <c r="AH23" s="36"/>
      <c r="AI23" s="36"/>
      <c r="AJ23" s="36"/>
      <c r="AK23" s="24"/>
      <c r="AL23" s="25"/>
      <c r="AM23" s="25"/>
      <c r="AN23" s="29"/>
      <c r="AO23" s="29"/>
      <c r="AP23" s="30"/>
      <c r="AQ23" s="25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</row>
    <row r="24" spans="1:55" s="156" customFormat="1" ht="15" customHeight="1" x14ac:dyDescent="0.25">
      <c r="A24" s="154"/>
      <c r="B24" s="41">
        <v>1983</v>
      </c>
      <c r="C24" s="41" t="s">
        <v>49</v>
      </c>
      <c r="D24" s="42" t="s">
        <v>35</v>
      </c>
      <c r="E24" s="41"/>
      <c r="F24" s="43" t="s">
        <v>50</v>
      </c>
      <c r="G24" s="44"/>
      <c r="H24" s="45"/>
      <c r="I24" s="41"/>
      <c r="J24" s="41"/>
      <c r="K24" s="41"/>
      <c r="L24" s="41"/>
      <c r="M24" s="41"/>
      <c r="N24" s="46"/>
      <c r="O24" s="39"/>
      <c r="P24" s="18"/>
      <c r="Q24" s="18"/>
      <c r="R24" s="18"/>
      <c r="S24" s="18"/>
      <c r="T24" s="24"/>
      <c r="U24" s="25"/>
      <c r="V24" s="25"/>
      <c r="W24" s="25"/>
      <c r="X24" s="25"/>
      <c r="Y24" s="25"/>
      <c r="Z24" s="25"/>
      <c r="AA24" s="24"/>
      <c r="AB24" s="18"/>
      <c r="AC24" s="18"/>
      <c r="AD24" s="18"/>
      <c r="AE24" s="18"/>
      <c r="AF24" s="24"/>
      <c r="AG24" s="36"/>
      <c r="AH24" s="36"/>
      <c r="AI24" s="36"/>
      <c r="AJ24" s="36"/>
      <c r="AK24" s="24"/>
      <c r="AL24" s="25"/>
      <c r="AM24" s="25"/>
      <c r="AN24" s="29"/>
      <c r="AO24" s="29"/>
      <c r="AP24" s="30"/>
      <c r="AQ24" s="25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</row>
    <row r="25" spans="1:55" s="156" customFormat="1" ht="15" customHeight="1" x14ac:dyDescent="0.25">
      <c r="A25" s="154"/>
      <c r="B25" s="41">
        <v>1984</v>
      </c>
      <c r="C25" s="41" t="s">
        <v>34</v>
      </c>
      <c r="D25" s="42" t="s">
        <v>35</v>
      </c>
      <c r="E25" s="41"/>
      <c r="F25" s="43" t="s">
        <v>50</v>
      </c>
      <c r="G25" s="44"/>
      <c r="H25" s="45"/>
      <c r="I25" s="41"/>
      <c r="J25" s="41"/>
      <c r="K25" s="41"/>
      <c r="L25" s="41"/>
      <c r="M25" s="41"/>
      <c r="N25" s="46"/>
      <c r="O25" s="39" t="e">
        <f>PRODUCT(I25/N25)</f>
        <v>#DIV/0!</v>
      </c>
      <c r="P25" s="18"/>
      <c r="Q25" s="18"/>
      <c r="R25" s="18"/>
      <c r="S25" s="18"/>
      <c r="T25" s="24"/>
      <c r="U25" s="25"/>
      <c r="V25" s="25"/>
      <c r="W25" s="25"/>
      <c r="X25" s="25"/>
      <c r="Y25" s="25"/>
      <c r="Z25" s="25"/>
      <c r="AA25" s="39"/>
      <c r="AB25" s="18"/>
      <c r="AC25" s="18"/>
      <c r="AD25" s="18"/>
      <c r="AE25" s="18"/>
      <c r="AF25" s="24"/>
      <c r="AG25" s="36"/>
      <c r="AH25" s="36"/>
      <c r="AI25" s="36"/>
      <c r="AJ25" s="36"/>
      <c r="AK25" s="24"/>
      <c r="AL25" s="25"/>
      <c r="AM25" s="25"/>
      <c r="AN25" s="29"/>
      <c r="AO25" s="29"/>
      <c r="AP25" s="30"/>
      <c r="AQ25" s="25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</row>
    <row r="26" spans="1:55" s="156" customFormat="1" ht="15" customHeight="1" x14ac:dyDescent="0.25">
      <c r="A26" s="154"/>
      <c r="B26" s="31">
        <v>1985</v>
      </c>
      <c r="C26" s="31" t="s">
        <v>40</v>
      </c>
      <c r="D26" s="32" t="s">
        <v>35</v>
      </c>
      <c r="E26" s="33"/>
      <c r="F26" s="34" t="s">
        <v>37</v>
      </c>
      <c r="G26" s="31"/>
      <c r="H26" s="31"/>
      <c r="I26" s="31"/>
      <c r="J26" s="31"/>
      <c r="K26" s="31"/>
      <c r="L26" s="31"/>
      <c r="M26" s="31"/>
      <c r="N26" s="31"/>
      <c r="O26" s="39" t="e">
        <f>PRODUCT(I26/N26)</f>
        <v>#DIV/0!</v>
      </c>
      <c r="P26" s="18"/>
      <c r="Q26" s="18"/>
      <c r="R26" s="18"/>
      <c r="S26" s="18"/>
      <c r="T26" s="24"/>
      <c r="U26" s="25"/>
      <c r="V26" s="25"/>
      <c r="W26" s="25"/>
      <c r="X26" s="25"/>
      <c r="Y26" s="25"/>
      <c r="Z26" s="25"/>
      <c r="AA26" s="39"/>
      <c r="AB26" s="18"/>
      <c r="AC26" s="18"/>
      <c r="AD26" s="18"/>
      <c r="AE26" s="18"/>
      <c r="AF26" s="24"/>
      <c r="AG26" s="36"/>
      <c r="AH26" s="36"/>
      <c r="AI26" s="36"/>
      <c r="AJ26" s="36"/>
      <c r="AK26" s="24"/>
      <c r="AL26" s="25"/>
      <c r="AM26" s="25"/>
      <c r="AN26" s="29"/>
      <c r="AO26" s="29"/>
      <c r="AP26" s="30"/>
      <c r="AQ26" s="25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</row>
    <row r="27" spans="1:55" s="156" customFormat="1" ht="15" customHeight="1" x14ac:dyDescent="0.25">
      <c r="A27" s="154"/>
      <c r="B27" s="41">
        <v>1986</v>
      </c>
      <c r="C27" s="41" t="s">
        <v>38</v>
      </c>
      <c r="D27" s="42" t="s">
        <v>35</v>
      </c>
      <c r="E27" s="41"/>
      <c r="F27" s="43" t="s">
        <v>50</v>
      </c>
      <c r="G27" s="44"/>
      <c r="H27" s="45"/>
      <c r="I27" s="41"/>
      <c r="J27" s="41"/>
      <c r="K27" s="41"/>
      <c r="L27" s="41"/>
      <c r="M27" s="41"/>
      <c r="N27" s="46"/>
      <c r="O27" s="39" t="e">
        <f>PRODUCT(I27/N27)</f>
        <v>#DIV/0!</v>
      </c>
      <c r="P27" s="18"/>
      <c r="Q27" s="18"/>
      <c r="R27" s="18"/>
      <c r="S27" s="18"/>
      <c r="T27" s="24"/>
      <c r="U27" s="25"/>
      <c r="V27" s="25"/>
      <c r="W27" s="25"/>
      <c r="X27" s="25"/>
      <c r="Y27" s="25"/>
      <c r="Z27" s="25"/>
      <c r="AA27" s="39"/>
      <c r="AB27" s="18"/>
      <c r="AC27" s="18"/>
      <c r="AD27" s="18"/>
      <c r="AE27" s="18"/>
      <c r="AF27" s="24"/>
      <c r="AG27" s="36"/>
      <c r="AH27" s="36"/>
      <c r="AI27" s="36"/>
      <c r="AJ27" s="36"/>
      <c r="AK27" s="24"/>
      <c r="AL27" s="25"/>
      <c r="AM27" s="36"/>
      <c r="AN27" s="37"/>
      <c r="AO27" s="29"/>
      <c r="AP27" s="30"/>
      <c r="AQ27" s="25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</row>
    <row r="28" spans="1:55" s="156" customFormat="1" ht="15" customHeight="1" x14ac:dyDescent="0.2">
      <c r="A28" s="157"/>
      <c r="B28" s="16" t="s">
        <v>7</v>
      </c>
      <c r="C28" s="17"/>
      <c r="D28" s="15"/>
      <c r="E28" s="18">
        <f t="shared" ref="E28:M28" si="0">SUM(E11:E27)</f>
        <v>149</v>
      </c>
      <c r="F28" s="18">
        <f t="shared" si="0"/>
        <v>8</v>
      </c>
      <c r="G28" s="18">
        <f t="shared" si="0"/>
        <v>96</v>
      </c>
      <c r="H28" s="18">
        <f t="shared" si="0"/>
        <v>147</v>
      </c>
      <c r="I28" s="18">
        <f t="shared" si="0"/>
        <v>221</v>
      </c>
      <c r="J28" s="18">
        <f t="shared" si="0"/>
        <v>81</v>
      </c>
      <c r="K28" s="18">
        <f t="shared" si="0"/>
        <v>59</v>
      </c>
      <c r="L28" s="18">
        <f t="shared" si="0"/>
        <v>55</v>
      </c>
      <c r="M28" s="18">
        <f t="shared" si="0"/>
        <v>26</v>
      </c>
      <c r="N28" s="48">
        <v>0.54300000000000004</v>
      </c>
      <c r="O28" s="24" t="e">
        <f>SUM(O25:O27)</f>
        <v>#DIV/0!</v>
      </c>
      <c r="P28" s="102" t="s">
        <v>132</v>
      </c>
      <c r="Q28" s="102" t="s">
        <v>132</v>
      </c>
      <c r="R28" s="102" t="s">
        <v>132</v>
      </c>
      <c r="S28" s="102" t="s">
        <v>132</v>
      </c>
      <c r="T28" s="24"/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48">
        <v>0</v>
      </c>
      <c r="AA28" s="24"/>
      <c r="AB28" s="102" t="s">
        <v>132</v>
      </c>
      <c r="AC28" s="102" t="s">
        <v>132</v>
      </c>
      <c r="AD28" s="102" t="s">
        <v>132</v>
      </c>
      <c r="AE28" s="102" t="s">
        <v>132</v>
      </c>
      <c r="AF28" s="24"/>
      <c r="AG28" s="102" t="s">
        <v>133</v>
      </c>
      <c r="AH28" s="102" t="s">
        <v>133</v>
      </c>
      <c r="AI28" s="102" t="s">
        <v>133</v>
      </c>
      <c r="AJ28" s="102" t="s">
        <v>133</v>
      </c>
      <c r="AK28" s="24"/>
      <c r="AL28" s="18">
        <v>6</v>
      </c>
      <c r="AM28" s="18">
        <v>4</v>
      </c>
      <c r="AN28" s="18">
        <v>2</v>
      </c>
      <c r="AO28" s="18">
        <v>2</v>
      </c>
      <c r="AP28" s="18">
        <v>0</v>
      </c>
      <c r="AQ28" s="18">
        <v>1</v>
      </c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</row>
    <row r="29" spans="1:55" s="156" customFormat="1" ht="15" customHeight="1" x14ac:dyDescent="0.2">
      <c r="A29" s="157"/>
      <c r="B29" s="2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58"/>
      <c r="O29" s="24"/>
      <c r="P29" s="22"/>
      <c r="Q29" s="20"/>
      <c r="R29" s="159"/>
      <c r="S29" s="160"/>
      <c r="T29" s="24"/>
      <c r="U29" s="22"/>
      <c r="V29" s="20"/>
      <c r="W29" s="159"/>
      <c r="X29" s="20"/>
      <c r="Y29" s="159"/>
      <c r="Z29" s="160"/>
      <c r="AA29" s="24"/>
      <c r="AB29" s="22"/>
      <c r="AC29" s="20"/>
      <c r="AD29" s="159"/>
      <c r="AE29" s="160"/>
      <c r="AF29" s="24"/>
      <c r="AG29" s="161"/>
      <c r="AH29" s="162"/>
      <c r="AI29" s="162"/>
      <c r="AJ29" s="163"/>
      <c r="AK29" s="24"/>
      <c r="AL29" s="17"/>
      <c r="AM29" s="14"/>
      <c r="AN29" s="14"/>
      <c r="AO29" s="14"/>
      <c r="AP29" s="14"/>
      <c r="AQ29" s="15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</row>
    <row r="30" spans="1:55" ht="15" customHeight="1" x14ac:dyDescent="0.2">
      <c r="A30" s="154"/>
      <c r="B30" s="2" t="s">
        <v>2</v>
      </c>
      <c r="C30" s="30"/>
      <c r="D30" s="49">
        <v>838</v>
      </c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24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</row>
    <row r="31" spans="1:55" s="156" customFormat="1" ht="11.25" customHeight="1" x14ac:dyDescent="0.25">
      <c r="A31" s="154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1"/>
      <c r="O31" s="39"/>
      <c r="P31" s="50"/>
      <c r="Q31" s="53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24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</row>
    <row r="32" spans="1:55" ht="15" customHeight="1" x14ac:dyDescent="0.25">
      <c r="A32" s="154"/>
      <c r="B32" s="22" t="s">
        <v>57</v>
      </c>
      <c r="C32" s="54"/>
      <c r="D32" s="54"/>
      <c r="E32" s="18" t="s">
        <v>3</v>
      </c>
      <c r="F32" s="18" t="s">
        <v>8</v>
      </c>
      <c r="G32" s="15" t="s">
        <v>5</v>
      </c>
      <c r="H32" s="18" t="s">
        <v>6</v>
      </c>
      <c r="I32" s="18" t="s">
        <v>16</v>
      </c>
      <c r="J32" s="50"/>
      <c r="K32" s="18" t="s">
        <v>25</v>
      </c>
      <c r="L32" s="18" t="s">
        <v>26</v>
      </c>
      <c r="M32" s="18" t="s">
        <v>27</v>
      </c>
      <c r="N32" s="18" t="s">
        <v>21</v>
      </c>
      <c r="O32" s="24"/>
      <c r="P32" s="55" t="s">
        <v>28</v>
      </c>
      <c r="Q32" s="55"/>
      <c r="R32" s="12"/>
      <c r="S32" s="12"/>
      <c r="T32" s="56"/>
      <c r="U32" s="56"/>
      <c r="V32" s="56"/>
      <c r="W32" s="56"/>
      <c r="X32" s="56"/>
      <c r="Y32" s="12"/>
      <c r="Z32" s="12"/>
      <c r="AA32" s="12"/>
      <c r="AB32" s="12"/>
      <c r="AC32" s="12"/>
      <c r="AD32" s="12"/>
      <c r="AE32" s="57"/>
      <c r="AF32" s="24"/>
      <c r="AG32" s="55" t="s">
        <v>134</v>
      </c>
      <c r="AH32" s="12"/>
      <c r="AI32" s="56"/>
      <c r="AJ32" s="57"/>
      <c r="AK32" s="24"/>
      <c r="AL32" s="10" t="s">
        <v>135</v>
      </c>
      <c r="AM32" s="12"/>
      <c r="AN32" s="12"/>
      <c r="AO32" s="12"/>
      <c r="AP32" s="12"/>
      <c r="AQ32" s="57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</row>
    <row r="33" spans="1:55" ht="15" customHeight="1" x14ac:dyDescent="0.25">
      <c r="A33" s="154"/>
      <c r="B33" s="55" t="s">
        <v>12</v>
      </c>
      <c r="C33" s="12"/>
      <c r="D33" s="57"/>
      <c r="E33" s="25">
        <v>149</v>
      </c>
      <c r="F33" s="25">
        <v>8</v>
      </c>
      <c r="G33" s="25">
        <v>96</v>
      </c>
      <c r="H33" s="25">
        <v>147</v>
      </c>
      <c r="I33" s="25">
        <v>221</v>
      </c>
      <c r="J33" s="50"/>
      <c r="K33" s="58">
        <v>0.69798657718120805</v>
      </c>
      <c r="L33" s="58">
        <v>0.98657718120805371</v>
      </c>
      <c r="M33" s="58">
        <v>1.4832214765100671</v>
      </c>
      <c r="N33" s="59">
        <v>0.54300000000000004</v>
      </c>
      <c r="O33" s="39">
        <f>PRODUCT(I33/N33)</f>
        <v>406.99815837937382</v>
      </c>
      <c r="P33" s="171" t="s">
        <v>9</v>
      </c>
      <c r="Q33" s="186"/>
      <c r="R33" s="187" t="s">
        <v>44</v>
      </c>
      <c r="S33" s="187"/>
      <c r="T33" s="187"/>
      <c r="U33" s="187"/>
      <c r="V33" s="187"/>
      <c r="W33" s="187"/>
      <c r="X33" s="187"/>
      <c r="Y33" s="188" t="s">
        <v>11</v>
      </c>
      <c r="Z33" s="189"/>
      <c r="AA33" s="172"/>
      <c r="AB33" s="172"/>
      <c r="AC33" s="189" t="s">
        <v>45</v>
      </c>
      <c r="AD33" s="190"/>
      <c r="AE33" s="191"/>
      <c r="AF33" s="24"/>
      <c r="AG33" s="171" t="s">
        <v>138</v>
      </c>
      <c r="AH33" s="201"/>
      <c r="AI33" s="201"/>
      <c r="AJ33" s="173"/>
      <c r="AK33" s="24"/>
      <c r="AL33" s="171"/>
      <c r="AM33" s="189"/>
      <c r="AN33" s="172"/>
      <c r="AO33" s="172"/>
      <c r="AP33" s="172"/>
      <c r="AQ33" s="173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</row>
    <row r="34" spans="1:55" ht="15" customHeight="1" x14ac:dyDescent="0.25">
      <c r="A34" s="154"/>
      <c r="B34" s="60" t="s">
        <v>14</v>
      </c>
      <c r="C34" s="61"/>
      <c r="D34" s="62"/>
      <c r="E34" s="25"/>
      <c r="F34" s="25"/>
      <c r="G34" s="25"/>
      <c r="H34" s="25"/>
      <c r="I34" s="25"/>
      <c r="J34" s="50"/>
      <c r="K34" s="25"/>
      <c r="L34" s="25"/>
      <c r="M34" s="25"/>
      <c r="N34" s="25"/>
      <c r="O34" s="39" t="e">
        <f>PRODUCT(I34/N34)</f>
        <v>#DIV/0!</v>
      </c>
      <c r="P34" s="192" t="s">
        <v>136</v>
      </c>
      <c r="Q34" s="193"/>
      <c r="R34" s="187" t="s">
        <v>46</v>
      </c>
      <c r="S34" s="187"/>
      <c r="T34" s="187"/>
      <c r="U34" s="187"/>
      <c r="V34" s="187"/>
      <c r="W34" s="187"/>
      <c r="X34" s="187"/>
      <c r="Y34" s="188" t="s">
        <v>47</v>
      </c>
      <c r="Z34" s="188"/>
      <c r="AA34" s="187"/>
      <c r="AB34" s="187"/>
      <c r="AC34" s="188" t="s">
        <v>48</v>
      </c>
      <c r="AD34" s="194"/>
      <c r="AE34" s="191"/>
      <c r="AF34" s="24"/>
      <c r="AG34" s="192"/>
      <c r="AH34" s="187"/>
      <c r="AI34" s="187"/>
      <c r="AJ34" s="191"/>
      <c r="AK34" s="24"/>
      <c r="AL34" s="192"/>
      <c r="AM34" s="188"/>
      <c r="AN34" s="187"/>
      <c r="AO34" s="187"/>
      <c r="AP34" s="187"/>
      <c r="AQ34" s="191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</row>
    <row r="35" spans="1:55" ht="15" customHeight="1" x14ac:dyDescent="0.2">
      <c r="A35" s="154"/>
      <c r="B35" s="63" t="s">
        <v>15</v>
      </c>
      <c r="C35" s="64"/>
      <c r="D35" s="65"/>
      <c r="E35" s="40"/>
      <c r="F35" s="40"/>
      <c r="G35" s="40"/>
      <c r="H35" s="40"/>
      <c r="I35" s="40"/>
      <c r="J35" s="50"/>
      <c r="K35" s="40"/>
      <c r="L35" s="40"/>
      <c r="M35" s="40"/>
      <c r="N35" s="40"/>
      <c r="O35" s="24">
        <v>0</v>
      </c>
      <c r="P35" s="192" t="s">
        <v>137</v>
      </c>
      <c r="Q35" s="193"/>
      <c r="R35" s="187" t="s">
        <v>44</v>
      </c>
      <c r="S35" s="187"/>
      <c r="T35" s="187"/>
      <c r="U35" s="187"/>
      <c r="V35" s="187"/>
      <c r="W35" s="187"/>
      <c r="X35" s="187"/>
      <c r="Y35" s="188" t="s">
        <v>11</v>
      </c>
      <c r="Z35" s="188"/>
      <c r="AA35" s="187"/>
      <c r="AB35" s="187"/>
      <c r="AC35" s="188" t="s">
        <v>45</v>
      </c>
      <c r="AD35" s="194"/>
      <c r="AE35" s="191"/>
      <c r="AF35" s="24"/>
      <c r="AG35" s="192"/>
      <c r="AH35" s="194"/>
      <c r="AI35" s="194"/>
      <c r="AJ35" s="191"/>
      <c r="AK35" s="24"/>
      <c r="AL35" s="192"/>
      <c r="AM35" s="188"/>
      <c r="AN35" s="187"/>
      <c r="AO35" s="187"/>
      <c r="AP35" s="187"/>
      <c r="AQ35" s="191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</row>
    <row r="36" spans="1:55" ht="15" customHeight="1" x14ac:dyDescent="0.2">
      <c r="A36" s="154"/>
      <c r="B36" s="66" t="s">
        <v>24</v>
      </c>
      <c r="C36" s="67"/>
      <c r="D36" s="68"/>
      <c r="E36" s="18">
        <v>149</v>
      </c>
      <c r="F36" s="18">
        <v>8</v>
      </c>
      <c r="G36" s="18">
        <v>96</v>
      </c>
      <c r="H36" s="18">
        <v>147</v>
      </c>
      <c r="I36" s="18">
        <v>221</v>
      </c>
      <c r="J36" s="50"/>
      <c r="K36" s="69">
        <v>0.69798657718120805</v>
      </c>
      <c r="L36" s="69">
        <v>0.98657718120805371</v>
      </c>
      <c r="M36" s="69">
        <v>1.4832214765100671</v>
      </c>
      <c r="N36" s="48">
        <v>0.54300000000000004</v>
      </c>
      <c r="O36" s="24" t="e">
        <f>SUM(O33:O35)</f>
        <v>#DIV/0!</v>
      </c>
      <c r="P36" s="195" t="s">
        <v>10</v>
      </c>
      <c r="Q36" s="196"/>
      <c r="R36" s="197" t="s">
        <v>46</v>
      </c>
      <c r="S36" s="197"/>
      <c r="T36" s="197"/>
      <c r="U36" s="197"/>
      <c r="V36" s="197"/>
      <c r="W36" s="197"/>
      <c r="X36" s="197"/>
      <c r="Y36" s="198" t="s">
        <v>47</v>
      </c>
      <c r="Z36" s="198"/>
      <c r="AA36" s="197"/>
      <c r="AB36" s="197"/>
      <c r="AC36" s="198" t="s">
        <v>48</v>
      </c>
      <c r="AD36" s="199"/>
      <c r="AE36" s="200"/>
      <c r="AF36" s="24"/>
      <c r="AG36" s="84"/>
      <c r="AH36" s="199"/>
      <c r="AI36" s="199"/>
      <c r="AJ36" s="200"/>
      <c r="AK36" s="24"/>
      <c r="AL36" s="195"/>
      <c r="AM36" s="198"/>
      <c r="AN36" s="197"/>
      <c r="AO36" s="197"/>
      <c r="AP36" s="197"/>
      <c r="AQ36" s="20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</row>
    <row r="37" spans="1:55" x14ac:dyDescent="0.25">
      <c r="A37" s="154"/>
      <c r="B37" s="52"/>
      <c r="C37" s="52"/>
      <c r="D37" s="52"/>
      <c r="E37" s="52"/>
      <c r="F37" s="52"/>
      <c r="G37" s="52"/>
      <c r="H37" s="52"/>
      <c r="I37" s="52"/>
      <c r="J37" s="50"/>
      <c r="K37" s="52"/>
      <c r="L37" s="52"/>
      <c r="M37" s="52"/>
      <c r="N37" s="51"/>
      <c r="O37" s="24"/>
      <c r="P37" s="50"/>
      <c r="Q37" s="53"/>
      <c r="R37" s="50"/>
      <c r="S37" s="50"/>
      <c r="T37" s="24"/>
      <c r="U37" s="24"/>
      <c r="V37" s="70"/>
      <c r="W37" s="50"/>
      <c r="X37" s="50"/>
      <c r="Y37" s="50"/>
      <c r="Z37" s="50"/>
      <c r="AA37" s="50"/>
      <c r="AB37" s="50"/>
      <c r="AC37" s="50"/>
      <c r="AD37" s="50"/>
      <c r="AE37" s="50"/>
      <c r="AF37" s="24"/>
      <c r="AG37" s="24"/>
      <c r="AH37" s="70"/>
      <c r="AI37" s="50"/>
      <c r="AJ37" s="50"/>
      <c r="AK37" s="24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</row>
    <row r="38" spans="1:55" ht="15" customHeight="1" x14ac:dyDescent="0.2">
      <c r="A38" s="154"/>
      <c r="B38" s="50" t="s">
        <v>51</v>
      </c>
      <c r="C38" s="50"/>
      <c r="D38" s="50" t="s">
        <v>52</v>
      </c>
      <c r="E38" s="50"/>
      <c r="F38" s="50"/>
      <c r="G38" s="50"/>
      <c r="H38" s="50"/>
      <c r="I38" s="50" t="s">
        <v>53</v>
      </c>
      <c r="J38" s="50"/>
      <c r="K38" s="50"/>
      <c r="L38" s="50"/>
      <c r="M38" s="50"/>
      <c r="N38" s="51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</row>
    <row r="39" spans="1:55" ht="14.25" customHeight="1" x14ac:dyDescent="0.2">
      <c r="A39" s="154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3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</row>
    <row r="40" spans="1:55" ht="15" customHeight="1" x14ac:dyDescent="0.2">
      <c r="A40" s="154"/>
      <c r="B40" s="202" t="s">
        <v>156</v>
      </c>
      <c r="C40" s="73"/>
      <c r="D40" s="73"/>
      <c r="E40" s="73"/>
      <c r="F40" s="73" t="s">
        <v>157</v>
      </c>
      <c r="G40" s="73" t="s">
        <v>3</v>
      </c>
      <c r="H40" s="73" t="s">
        <v>5</v>
      </c>
      <c r="I40" s="73" t="s">
        <v>6</v>
      </c>
      <c r="J40" s="73" t="s">
        <v>158</v>
      </c>
      <c r="K40" s="28" t="s">
        <v>16</v>
      </c>
      <c r="L40" s="50"/>
      <c r="M40" s="203" t="s">
        <v>159</v>
      </c>
      <c r="N40" s="74"/>
      <c r="O40" s="74"/>
      <c r="P40" s="73" t="s">
        <v>3</v>
      </c>
      <c r="Q40" s="73" t="s">
        <v>5</v>
      </c>
      <c r="R40" s="73" t="s">
        <v>6</v>
      </c>
      <c r="S40" s="73" t="s">
        <v>158</v>
      </c>
      <c r="T40" s="74"/>
      <c r="U40" s="28" t="s">
        <v>16</v>
      </c>
      <c r="V40" s="50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</row>
    <row r="41" spans="1:55" ht="15" customHeight="1" x14ac:dyDescent="0.2">
      <c r="A41" s="154"/>
      <c r="B41" s="204">
        <v>1970</v>
      </c>
      <c r="C41" s="205" t="s">
        <v>39</v>
      </c>
      <c r="D41" s="187" t="s">
        <v>35</v>
      </c>
      <c r="E41" s="205"/>
      <c r="F41" s="205">
        <v>26</v>
      </c>
      <c r="G41" s="205">
        <v>22</v>
      </c>
      <c r="H41" s="212">
        <f t="shared" ref="H41:H45" si="1">PRODUCT((F11+G11)/E11)</f>
        <v>1.2272727272727273</v>
      </c>
      <c r="I41" s="206">
        <f t="shared" ref="I41:I45" si="2">PRODUCT(H11/E11)</f>
        <v>0.81818181818181823</v>
      </c>
      <c r="J41" s="206">
        <f t="shared" ref="J41:J45" si="3">PRODUCT(F11+G11+H11)/E11</f>
        <v>2.0454545454545454</v>
      </c>
      <c r="K41" s="207"/>
      <c r="L41" s="53"/>
      <c r="M41" s="208" t="s">
        <v>183</v>
      </c>
      <c r="N41" s="205"/>
      <c r="O41" s="205">
        <v>21</v>
      </c>
      <c r="P41" s="205" t="s">
        <v>217</v>
      </c>
      <c r="Q41" s="205" t="s">
        <v>191</v>
      </c>
      <c r="R41" s="205" t="s">
        <v>199</v>
      </c>
      <c r="S41" s="205" t="s">
        <v>208</v>
      </c>
      <c r="T41" s="209"/>
      <c r="U41" s="210"/>
      <c r="V41" s="53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</row>
    <row r="42" spans="1:55" ht="15" customHeight="1" x14ac:dyDescent="0.2">
      <c r="A42" s="154"/>
      <c r="B42" s="204">
        <v>1971</v>
      </c>
      <c r="C42" s="205" t="s">
        <v>40</v>
      </c>
      <c r="D42" s="187" t="s">
        <v>35</v>
      </c>
      <c r="E42" s="205"/>
      <c r="F42" s="205">
        <v>27</v>
      </c>
      <c r="G42" s="205">
        <v>19</v>
      </c>
      <c r="H42" s="206">
        <f t="shared" si="1"/>
        <v>0.68421052631578949</v>
      </c>
      <c r="I42" s="206">
        <f t="shared" si="2"/>
        <v>1.1052631578947369</v>
      </c>
      <c r="J42" s="206">
        <f t="shared" si="3"/>
        <v>1.7894736842105263</v>
      </c>
      <c r="K42" s="207"/>
      <c r="L42" s="53"/>
      <c r="M42" s="208" t="s">
        <v>184</v>
      </c>
      <c r="N42" s="205"/>
      <c r="O42" s="205"/>
      <c r="P42" s="205" t="s">
        <v>218</v>
      </c>
      <c r="Q42" s="205" t="s">
        <v>192</v>
      </c>
      <c r="R42" s="205" t="s">
        <v>200</v>
      </c>
      <c r="S42" s="205" t="s">
        <v>209</v>
      </c>
      <c r="T42" s="209"/>
      <c r="U42" s="210"/>
      <c r="V42" s="53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</row>
    <row r="43" spans="1:55" ht="15" customHeight="1" x14ac:dyDescent="0.2">
      <c r="A43" s="154"/>
      <c r="B43" s="204">
        <v>1972</v>
      </c>
      <c r="C43" s="205" t="s">
        <v>40</v>
      </c>
      <c r="D43" s="187" t="s">
        <v>35</v>
      </c>
      <c r="E43" s="205"/>
      <c r="F43" s="205">
        <v>28</v>
      </c>
      <c r="G43" s="205">
        <v>22</v>
      </c>
      <c r="H43" s="206">
        <f t="shared" si="1"/>
        <v>0.72727272727272729</v>
      </c>
      <c r="I43" s="212">
        <f t="shared" si="2"/>
        <v>1.3636363636363635</v>
      </c>
      <c r="J43" s="212">
        <f t="shared" si="3"/>
        <v>2.0909090909090908</v>
      </c>
      <c r="K43" s="207"/>
      <c r="L43" s="53"/>
      <c r="M43" s="208" t="s">
        <v>185</v>
      </c>
      <c r="N43" s="205"/>
      <c r="O43" s="205"/>
      <c r="P43" s="205" t="s">
        <v>219</v>
      </c>
      <c r="Q43" s="205" t="s">
        <v>193</v>
      </c>
      <c r="R43" s="205" t="s">
        <v>194</v>
      </c>
      <c r="S43" s="205" t="s">
        <v>210</v>
      </c>
      <c r="T43" s="209"/>
      <c r="U43" s="210"/>
      <c r="V43" s="53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</row>
    <row r="44" spans="1:55" ht="15" customHeight="1" x14ac:dyDescent="0.2">
      <c r="A44" s="154"/>
      <c r="B44" s="204">
        <v>1973</v>
      </c>
      <c r="C44" s="205" t="s">
        <v>41</v>
      </c>
      <c r="D44" s="187" t="s">
        <v>35</v>
      </c>
      <c r="E44" s="205"/>
      <c r="F44" s="205">
        <v>26</v>
      </c>
      <c r="G44" s="205">
        <v>22</v>
      </c>
      <c r="H44" s="206">
        <f t="shared" si="1"/>
        <v>0.5</v>
      </c>
      <c r="I44" s="206">
        <f t="shared" si="2"/>
        <v>0.86363636363636365</v>
      </c>
      <c r="J44" s="206">
        <f t="shared" si="3"/>
        <v>1.3636363636363635</v>
      </c>
      <c r="K44" s="207"/>
      <c r="L44" s="53"/>
      <c r="M44" s="208" t="s">
        <v>161</v>
      </c>
      <c r="N44" s="205"/>
      <c r="O44" s="205"/>
      <c r="P44" s="205" t="s">
        <v>220</v>
      </c>
      <c r="Q44" s="205" t="s">
        <v>194</v>
      </c>
      <c r="R44" s="205" t="s">
        <v>201</v>
      </c>
      <c r="S44" s="205" t="s">
        <v>169</v>
      </c>
      <c r="T44" s="209"/>
      <c r="U44" s="210"/>
      <c r="V44" s="53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</row>
    <row r="45" spans="1:55" ht="15" customHeight="1" x14ac:dyDescent="0.2">
      <c r="A45" s="154"/>
      <c r="B45" s="204">
        <v>1974</v>
      </c>
      <c r="C45" s="205" t="s">
        <v>42</v>
      </c>
      <c r="D45" s="187" t="s">
        <v>35</v>
      </c>
      <c r="E45" s="205"/>
      <c r="F45" s="205">
        <v>27</v>
      </c>
      <c r="G45" s="205">
        <v>22</v>
      </c>
      <c r="H45" s="206">
        <f t="shared" si="1"/>
        <v>0.5</v>
      </c>
      <c r="I45" s="206">
        <f t="shared" si="2"/>
        <v>1.1363636363636365</v>
      </c>
      <c r="J45" s="206">
        <f t="shared" si="3"/>
        <v>1.6363636363636365</v>
      </c>
      <c r="K45" s="207"/>
      <c r="L45" s="53"/>
      <c r="M45" s="208" t="s">
        <v>163</v>
      </c>
      <c r="N45" s="205"/>
      <c r="O45" s="205"/>
      <c r="P45" s="205" t="s">
        <v>221</v>
      </c>
      <c r="Q45" s="214" t="s">
        <v>195</v>
      </c>
      <c r="R45" s="205" t="s">
        <v>202</v>
      </c>
      <c r="S45" s="205" t="s">
        <v>211</v>
      </c>
      <c r="T45" s="209"/>
      <c r="U45" s="210"/>
      <c r="V45" s="53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</row>
    <row r="46" spans="1:55" ht="15" customHeight="1" x14ac:dyDescent="0.2">
      <c r="A46" s="154"/>
      <c r="B46" s="204">
        <v>1975</v>
      </c>
      <c r="C46" s="205"/>
      <c r="D46" s="187"/>
      <c r="E46" s="205"/>
      <c r="F46" s="205">
        <v>28</v>
      </c>
      <c r="G46" s="205"/>
      <c r="H46" s="206"/>
      <c r="I46" s="206"/>
      <c r="J46" s="206"/>
      <c r="K46" s="207"/>
      <c r="L46" s="53"/>
      <c r="M46" s="208" t="s">
        <v>164</v>
      </c>
      <c r="N46" s="205"/>
      <c r="O46" s="205"/>
      <c r="P46" s="205" t="s">
        <v>222</v>
      </c>
      <c r="Q46" s="205" t="s">
        <v>169</v>
      </c>
      <c r="R46" s="205" t="s">
        <v>160</v>
      </c>
      <c r="S46" s="205" t="s">
        <v>212</v>
      </c>
      <c r="T46" s="209"/>
      <c r="U46" s="210"/>
      <c r="V46" s="53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</row>
    <row r="47" spans="1:55" ht="15" customHeight="1" x14ac:dyDescent="0.2">
      <c r="A47" s="154"/>
      <c r="B47" s="204">
        <v>1976</v>
      </c>
      <c r="C47" s="205"/>
      <c r="D47" s="187"/>
      <c r="E47" s="205"/>
      <c r="F47" s="205">
        <v>29</v>
      </c>
      <c r="G47" s="205"/>
      <c r="H47" s="206"/>
      <c r="I47" s="206"/>
      <c r="J47" s="206"/>
      <c r="K47" s="207"/>
      <c r="L47" s="53"/>
      <c r="M47" s="208" t="s">
        <v>165</v>
      </c>
      <c r="N47" s="205"/>
      <c r="O47" s="205"/>
      <c r="P47" s="205" t="s">
        <v>166</v>
      </c>
      <c r="Q47" s="205" t="s">
        <v>189</v>
      </c>
      <c r="R47" s="205" t="s">
        <v>203</v>
      </c>
      <c r="S47" s="205" t="s">
        <v>213</v>
      </c>
      <c r="T47" s="209"/>
      <c r="U47" s="210"/>
      <c r="V47" s="53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</row>
    <row r="48" spans="1:55" ht="15" customHeight="1" x14ac:dyDescent="0.2">
      <c r="A48" s="154"/>
      <c r="B48" s="204">
        <v>1977</v>
      </c>
      <c r="C48" s="205" t="s">
        <v>34</v>
      </c>
      <c r="D48" s="187" t="s">
        <v>35</v>
      </c>
      <c r="E48" s="205"/>
      <c r="F48" s="205">
        <v>30</v>
      </c>
      <c r="G48" s="205">
        <v>22</v>
      </c>
      <c r="H48" s="206">
        <f>PRODUCT((F18+G18)/E18)</f>
        <v>0.54545454545454541</v>
      </c>
      <c r="I48" s="206">
        <f>PRODUCT(H18/E18)</f>
        <v>1.0909090909090908</v>
      </c>
      <c r="J48" s="206">
        <f>PRODUCT(F18+G18+H18)/E18</f>
        <v>1.6363636363636365</v>
      </c>
      <c r="K48" s="213">
        <f>PRODUCT(I18/E18)</f>
        <v>5.4545454545454541</v>
      </c>
      <c r="L48" s="53"/>
      <c r="M48" s="208" t="s">
        <v>168</v>
      </c>
      <c r="N48" s="205"/>
      <c r="O48" s="205"/>
      <c r="P48" s="214" t="s">
        <v>169</v>
      </c>
      <c r="Q48" s="205" t="s">
        <v>195</v>
      </c>
      <c r="R48" s="214" t="s">
        <v>204</v>
      </c>
      <c r="S48" s="214" t="s">
        <v>202</v>
      </c>
      <c r="T48" s="225"/>
      <c r="U48" s="215" t="s">
        <v>100</v>
      </c>
      <c r="V48" s="53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</row>
    <row r="49" spans="1:45" ht="15" customHeight="1" x14ac:dyDescent="0.2">
      <c r="A49" s="154"/>
      <c r="B49" s="204">
        <v>1978</v>
      </c>
      <c r="C49" s="205"/>
      <c r="D49" s="187"/>
      <c r="E49" s="205"/>
      <c r="F49" s="205">
        <v>31</v>
      </c>
      <c r="G49" s="205"/>
      <c r="H49" s="206"/>
      <c r="I49" s="206"/>
      <c r="J49" s="206"/>
      <c r="K49" s="207"/>
      <c r="L49" s="53"/>
      <c r="M49" s="208" t="s">
        <v>170</v>
      </c>
      <c r="N49" s="205"/>
      <c r="O49" s="205"/>
      <c r="P49" s="205" t="s">
        <v>189</v>
      </c>
      <c r="Q49" s="205" t="s">
        <v>196</v>
      </c>
      <c r="R49" s="205" t="s">
        <v>186</v>
      </c>
      <c r="S49" s="205" t="s">
        <v>190</v>
      </c>
      <c r="T49" s="209"/>
      <c r="U49" s="210" t="s">
        <v>186</v>
      </c>
      <c r="V49" s="53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</row>
    <row r="50" spans="1:45" ht="15" customHeight="1" x14ac:dyDescent="0.2">
      <c r="A50" s="154"/>
      <c r="B50" s="204">
        <v>1979</v>
      </c>
      <c r="C50" s="205"/>
      <c r="D50" s="187"/>
      <c r="E50" s="205"/>
      <c r="F50" s="205">
        <v>32</v>
      </c>
      <c r="G50" s="205"/>
      <c r="H50" s="206"/>
      <c r="I50" s="206"/>
      <c r="J50" s="206"/>
      <c r="K50" s="207"/>
      <c r="L50" s="53"/>
      <c r="M50" s="208" t="s">
        <v>171</v>
      </c>
      <c r="N50" s="205"/>
      <c r="O50" s="205"/>
      <c r="P50" s="205" t="s">
        <v>223</v>
      </c>
      <c r="Q50" s="205" t="s">
        <v>197</v>
      </c>
      <c r="R50" s="205" t="s">
        <v>205</v>
      </c>
      <c r="S50" s="205" t="s">
        <v>187</v>
      </c>
      <c r="T50" s="209"/>
      <c r="U50" s="210" t="s">
        <v>187</v>
      </c>
      <c r="V50" s="53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</row>
    <row r="51" spans="1:45" ht="15" customHeight="1" x14ac:dyDescent="0.2">
      <c r="A51" s="154"/>
      <c r="B51" s="204">
        <v>1980</v>
      </c>
      <c r="C51" s="205"/>
      <c r="D51" s="187"/>
      <c r="E51" s="205"/>
      <c r="F51" s="205">
        <v>33</v>
      </c>
      <c r="G51" s="205"/>
      <c r="H51" s="206"/>
      <c r="I51" s="206"/>
      <c r="J51" s="206"/>
      <c r="K51" s="207"/>
      <c r="L51" s="53"/>
      <c r="M51" s="208" t="s">
        <v>173</v>
      </c>
      <c r="N51" s="205"/>
      <c r="O51" s="205"/>
      <c r="P51" s="205" t="s">
        <v>224</v>
      </c>
      <c r="Q51" s="205" t="s">
        <v>198</v>
      </c>
      <c r="R51" s="205" t="s">
        <v>172</v>
      </c>
      <c r="S51" s="205" t="s">
        <v>214</v>
      </c>
      <c r="T51" s="209"/>
      <c r="U51" s="210" t="s">
        <v>188</v>
      </c>
      <c r="V51" s="53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</row>
    <row r="52" spans="1:45" ht="15" customHeight="1" x14ac:dyDescent="0.2">
      <c r="A52" s="154"/>
      <c r="B52" s="204">
        <v>1981</v>
      </c>
      <c r="C52" s="205"/>
      <c r="D52" s="187"/>
      <c r="E52" s="205"/>
      <c r="F52" s="205">
        <v>34</v>
      </c>
      <c r="G52" s="205"/>
      <c r="H52" s="206"/>
      <c r="I52" s="206"/>
      <c r="J52" s="206"/>
      <c r="K52" s="207"/>
      <c r="L52" s="53"/>
      <c r="M52" s="208" t="s">
        <v>174</v>
      </c>
      <c r="N52" s="205"/>
      <c r="O52" s="205"/>
      <c r="P52" s="205" t="s">
        <v>225</v>
      </c>
      <c r="Q52" s="205" t="s">
        <v>162</v>
      </c>
      <c r="R52" s="205" t="s">
        <v>206</v>
      </c>
      <c r="S52" s="205" t="s">
        <v>215</v>
      </c>
      <c r="T52" s="209"/>
      <c r="U52" s="210" t="s">
        <v>189</v>
      </c>
      <c r="V52" s="53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</row>
    <row r="53" spans="1:45" ht="15" customHeight="1" x14ac:dyDescent="0.2">
      <c r="A53" s="154"/>
      <c r="B53" s="204">
        <v>1982</v>
      </c>
      <c r="C53" s="205" t="s">
        <v>38</v>
      </c>
      <c r="D53" s="187" t="s">
        <v>35</v>
      </c>
      <c r="E53" s="205"/>
      <c r="F53" s="205">
        <v>35</v>
      </c>
      <c r="G53" s="205">
        <v>20</v>
      </c>
      <c r="H53" s="206">
        <f>PRODUCT((F23+G23)/E23)</f>
        <v>0.7</v>
      </c>
      <c r="I53" s="206">
        <f>PRODUCT(H23/E23)</f>
        <v>0.5</v>
      </c>
      <c r="J53" s="206">
        <f>PRODUCT(F23+G23+H23)/E23</f>
        <v>1.2</v>
      </c>
      <c r="K53" s="207">
        <f>PRODUCT(I23/E23)</f>
        <v>5.05</v>
      </c>
      <c r="L53" s="53"/>
      <c r="M53" s="208" t="s">
        <v>175</v>
      </c>
      <c r="N53" s="205"/>
      <c r="O53" s="205"/>
      <c r="P53" s="205" t="s">
        <v>196</v>
      </c>
      <c r="Q53" s="205" t="s">
        <v>167</v>
      </c>
      <c r="R53" s="205" t="s">
        <v>207</v>
      </c>
      <c r="S53" s="205" t="s">
        <v>216</v>
      </c>
      <c r="T53" s="209"/>
      <c r="U53" s="210" t="s">
        <v>190</v>
      </c>
      <c r="V53" s="53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</row>
    <row r="54" spans="1:45" ht="15" customHeight="1" x14ac:dyDescent="0.2">
      <c r="A54" s="154"/>
      <c r="B54" s="204"/>
      <c r="C54" s="205"/>
      <c r="D54" s="187"/>
      <c r="E54" s="205"/>
      <c r="F54" s="205"/>
      <c r="G54" s="205"/>
      <c r="H54" s="206"/>
      <c r="I54" s="206"/>
      <c r="J54" s="206"/>
      <c r="K54" s="207"/>
      <c r="L54" s="53"/>
      <c r="M54" s="208"/>
      <c r="N54" s="205"/>
      <c r="O54" s="205"/>
      <c r="P54" s="205"/>
      <c r="Q54" s="205"/>
      <c r="R54" s="205"/>
      <c r="S54" s="205"/>
      <c r="T54" s="209"/>
      <c r="U54" s="210"/>
      <c r="V54" s="53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</row>
    <row r="55" spans="1:45" ht="15" customHeight="1" x14ac:dyDescent="0.2">
      <c r="A55" s="154"/>
      <c r="B55" s="204"/>
      <c r="C55" s="205"/>
      <c r="D55" s="187"/>
      <c r="E55" s="205"/>
      <c r="F55" s="205"/>
      <c r="G55" s="205"/>
      <c r="H55" s="206"/>
      <c r="I55" s="206"/>
      <c r="J55" s="206"/>
      <c r="K55" s="207"/>
      <c r="L55" s="53"/>
      <c r="M55" s="208"/>
      <c r="N55" s="205"/>
      <c r="O55" s="205"/>
      <c r="P55" s="205"/>
      <c r="Q55" s="205"/>
      <c r="R55" s="205"/>
      <c r="S55" s="205"/>
      <c r="T55" s="209"/>
      <c r="U55" s="210"/>
      <c r="V55" s="53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</row>
    <row r="56" spans="1:45" ht="15" customHeight="1" x14ac:dyDescent="0.2">
      <c r="A56" s="154"/>
      <c r="B56" s="202" t="s">
        <v>176</v>
      </c>
      <c r="C56" s="73"/>
      <c r="D56" s="74"/>
      <c r="E56" s="73"/>
      <c r="F56" s="73"/>
      <c r="G56" s="73"/>
      <c r="H56" s="216"/>
      <c r="I56" s="216"/>
      <c r="J56" s="216"/>
      <c r="K56" s="217"/>
      <c r="L56" s="53"/>
      <c r="M56" s="202" t="s">
        <v>177</v>
      </c>
      <c r="N56" s="73"/>
      <c r="O56" s="74"/>
      <c r="P56" s="73"/>
      <c r="Q56" s="73"/>
      <c r="R56" s="73"/>
      <c r="S56" s="216"/>
      <c r="T56" s="216"/>
      <c r="U56" s="217"/>
      <c r="V56" s="53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</row>
    <row r="57" spans="1:45" ht="15" customHeight="1" x14ac:dyDescent="0.2">
      <c r="A57" s="154"/>
      <c r="B57" s="218">
        <v>4277</v>
      </c>
      <c r="C57" s="211" t="s">
        <v>227</v>
      </c>
      <c r="D57" s="187"/>
      <c r="E57" s="205"/>
      <c r="F57" s="205"/>
      <c r="G57" s="205"/>
      <c r="H57" s="206"/>
      <c r="I57" s="206"/>
      <c r="J57" s="206"/>
      <c r="K57" s="207"/>
      <c r="L57" s="53"/>
      <c r="M57" s="208"/>
      <c r="N57" s="194"/>
      <c r="O57" s="205"/>
      <c r="P57" s="205"/>
      <c r="Q57" s="205"/>
      <c r="R57" s="205"/>
      <c r="S57" s="205"/>
      <c r="T57" s="206"/>
      <c r="U57" s="207"/>
      <c r="V57" s="53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</row>
    <row r="58" spans="1:45" ht="15" customHeight="1" x14ac:dyDescent="0.2">
      <c r="A58" s="154"/>
      <c r="B58" s="204"/>
      <c r="C58" s="205"/>
      <c r="D58" s="187"/>
      <c r="E58" s="205"/>
      <c r="F58" s="205"/>
      <c r="G58" s="205"/>
      <c r="H58" s="206"/>
      <c r="I58" s="206"/>
      <c r="J58" s="206"/>
      <c r="K58" s="207"/>
      <c r="L58" s="53"/>
      <c r="M58" s="208"/>
      <c r="N58" s="194"/>
      <c r="O58" s="205"/>
      <c r="P58" s="205"/>
      <c r="Q58" s="205"/>
      <c r="R58" s="205"/>
      <c r="S58" s="205"/>
      <c r="T58" s="206"/>
      <c r="U58" s="207"/>
      <c r="V58" s="53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</row>
    <row r="59" spans="1:45" ht="15" customHeight="1" x14ac:dyDescent="0.2">
      <c r="A59" s="154"/>
      <c r="B59" s="202" t="s">
        <v>178</v>
      </c>
      <c r="C59" s="73"/>
      <c r="D59" s="74"/>
      <c r="E59" s="73"/>
      <c r="F59" s="73"/>
      <c r="G59" s="73"/>
      <c r="H59" s="216"/>
      <c r="I59" s="216"/>
      <c r="J59" s="216"/>
      <c r="K59" s="217"/>
      <c r="L59" s="53"/>
      <c r="M59" s="218"/>
      <c r="N59" s="211"/>
      <c r="O59" s="205"/>
      <c r="P59" s="205"/>
      <c r="Q59" s="205"/>
      <c r="R59" s="205"/>
      <c r="S59" s="205"/>
      <c r="T59" s="206"/>
      <c r="U59" s="207"/>
      <c r="V59" s="53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</row>
    <row r="60" spans="1:45" ht="15" customHeight="1" x14ac:dyDescent="0.2">
      <c r="A60" s="154"/>
      <c r="B60" s="208">
        <v>3582</v>
      </c>
      <c r="C60" s="194" t="s">
        <v>228</v>
      </c>
      <c r="D60" s="187"/>
      <c r="E60" s="205"/>
      <c r="F60" s="205"/>
      <c r="G60" s="205"/>
      <c r="H60" s="206"/>
      <c r="I60" s="206"/>
      <c r="J60" s="206"/>
      <c r="K60" s="207"/>
      <c r="L60" s="53"/>
      <c r="M60" s="218"/>
      <c r="N60" s="211"/>
      <c r="O60" s="205"/>
      <c r="P60" s="205"/>
      <c r="Q60" s="205"/>
      <c r="R60" s="205"/>
      <c r="S60" s="205"/>
      <c r="T60" s="206"/>
      <c r="U60" s="207"/>
      <c r="V60" s="53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</row>
    <row r="61" spans="1:45" ht="15" customHeight="1" x14ac:dyDescent="0.2">
      <c r="A61" s="154"/>
      <c r="B61" s="204"/>
      <c r="C61" s="205"/>
      <c r="D61" s="187"/>
      <c r="E61" s="205"/>
      <c r="F61" s="205"/>
      <c r="G61" s="205"/>
      <c r="H61" s="206"/>
      <c r="I61" s="206"/>
      <c r="J61" s="206"/>
      <c r="K61" s="207"/>
      <c r="L61" s="53"/>
      <c r="M61" s="208"/>
      <c r="N61" s="205"/>
      <c r="O61" s="205"/>
      <c r="P61" s="205"/>
      <c r="Q61" s="205"/>
      <c r="R61" s="205"/>
      <c r="S61" s="205"/>
      <c r="T61" s="209"/>
      <c r="U61" s="210"/>
      <c r="V61" s="53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</row>
    <row r="62" spans="1:45" ht="15" customHeight="1" x14ac:dyDescent="0.2">
      <c r="A62" s="154"/>
      <c r="B62" s="219" t="s">
        <v>179</v>
      </c>
      <c r="C62" s="75" t="s">
        <v>180</v>
      </c>
      <c r="D62" s="75"/>
      <c r="E62" s="73" t="s">
        <v>3</v>
      </c>
      <c r="F62" s="73"/>
      <c r="G62" s="73" t="s">
        <v>181</v>
      </c>
      <c r="H62" s="216"/>
      <c r="I62" s="220" t="s">
        <v>182</v>
      </c>
      <c r="J62" s="216"/>
      <c r="K62" s="217"/>
      <c r="L62" s="53"/>
      <c r="M62" s="208"/>
      <c r="N62" s="205"/>
      <c r="O62" s="205"/>
      <c r="P62" s="205"/>
      <c r="Q62" s="205"/>
      <c r="R62" s="205"/>
      <c r="S62" s="205"/>
      <c r="T62" s="209"/>
      <c r="U62" s="210"/>
      <c r="V62" s="53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</row>
    <row r="63" spans="1:45" ht="15" customHeight="1" x14ac:dyDescent="0.2">
      <c r="A63" s="154"/>
      <c r="B63" s="221"/>
      <c r="C63" s="222" t="s">
        <v>226</v>
      </c>
      <c r="D63" s="205"/>
      <c r="E63" s="205">
        <v>149</v>
      </c>
      <c r="F63" s="205"/>
      <c r="G63" s="205">
        <v>1814.8053691275168</v>
      </c>
      <c r="H63" s="205"/>
      <c r="I63" s="206"/>
      <c r="J63" s="206"/>
      <c r="K63" s="207"/>
      <c r="L63" s="53"/>
      <c r="M63" s="208"/>
      <c r="N63" s="205"/>
      <c r="O63" s="205"/>
      <c r="P63" s="205"/>
      <c r="Q63" s="205"/>
      <c r="R63" s="205"/>
      <c r="S63" s="205"/>
      <c r="T63" s="209"/>
      <c r="U63" s="210"/>
      <c r="V63" s="53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</row>
    <row r="64" spans="1:45" s="8" customFormat="1" ht="15" customHeight="1" x14ac:dyDescent="0.25">
      <c r="A64" s="9"/>
      <c r="B64" s="195"/>
      <c r="C64" s="197"/>
      <c r="D64" s="197"/>
      <c r="E64" s="197"/>
      <c r="F64" s="197"/>
      <c r="G64" s="197"/>
      <c r="H64" s="197"/>
      <c r="I64" s="197"/>
      <c r="J64" s="197"/>
      <c r="K64" s="200"/>
      <c r="L64" s="53"/>
      <c r="M64" s="195"/>
      <c r="N64" s="197"/>
      <c r="O64" s="197"/>
      <c r="P64" s="197"/>
      <c r="Q64" s="197"/>
      <c r="R64" s="197"/>
      <c r="S64" s="197"/>
      <c r="T64" s="197"/>
      <c r="U64" s="223"/>
      <c r="V64" s="53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50"/>
      <c r="AS64" s="224"/>
    </row>
    <row r="65" spans="1:55" s="8" customFormat="1" ht="15" customHeight="1" x14ac:dyDescent="0.25">
      <c r="A65" s="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50"/>
      <c r="AS65" s="224"/>
    </row>
    <row r="66" spans="1:55" ht="15" customHeight="1" x14ac:dyDescent="0.2">
      <c r="A66" s="154"/>
      <c r="B66" s="50"/>
      <c r="C66" s="50"/>
      <c r="D66" s="50"/>
      <c r="E66" s="50"/>
      <c r="F66" s="50"/>
      <c r="G66" s="50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</row>
    <row r="67" spans="1:55" ht="15" customHeight="1" x14ac:dyDescent="0.2">
      <c r="A67" s="154"/>
      <c r="B67" s="50"/>
      <c r="C67" s="50"/>
      <c r="D67" s="50"/>
      <c r="E67" s="50"/>
      <c r="F67" s="50"/>
      <c r="G67" s="50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</row>
    <row r="68" spans="1:55" ht="15" customHeight="1" x14ac:dyDescent="0.2">
      <c r="A68" s="154"/>
      <c r="B68" s="50"/>
      <c r="C68" s="50"/>
      <c r="D68" s="50"/>
      <c r="E68" s="50"/>
      <c r="F68" s="50"/>
      <c r="G68" s="50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</row>
    <row r="69" spans="1:55" ht="15" customHeight="1" x14ac:dyDescent="0.2">
      <c r="A69" s="154"/>
      <c r="B69" s="50"/>
      <c r="C69" s="50"/>
      <c r="D69" s="50"/>
      <c r="E69" s="50"/>
      <c r="F69" s="50"/>
      <c r="G69" s="50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</row>
    <row r="70" spans="1:55" ht="15" customHeight="1" x14ac:dyDescent="0.25">
      <c r="A70" s="154"/>
      <c r="B70" s="50"/>
      <c r="C70" s="50"/>
      <c r="D70" s="50"/>
      <c r="E70" s="50"/>
      <c r="F70" s="50"/>
      <c r="G70" s="50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7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</row>
    <row r="71" spans="1:55" ht="15" customHeight="1" x14ac:dyDescent="0.25">
      <c r="A71" s="154"/>
      <c r="B71" s="50"/>
      <c r="C71" s="50"/>
      <c r="D71" s="50"/>
      <c r="E71" s="50"/>
      <c r="F71" s="50"/>
      <c r="G71" s="50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7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</row>
    <row r="72" spans="1:55" ht="15" customHeight="1" x14ac:dyDescent="0.25">
      <c r="A72" s="154"/>
      <c r="B72" s="50"/>
      <c r="C72" s="50"/>
      <c r="D72" s="50"/>
      <c r="E72" s="50"/>
      <c r="F72" s="50"/>
      <c r="G72" s="50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7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</row>
    <row r="73" spans="1:55" ht="15" customHeight="1" x14ac:dyDescent="0.25">
      <c r="A73" s="154"/>
      <c r="B73" s="50"/>
      <c r="C73" s="50"/>
      <c r="D73" s="50"/>
      <c r="E73" s="50"/>
      <c r="F73" s="50"/>
      <c r="G73" s="50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7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</row>
    <row r="74" spans="1:55" ht="15" customHeight="1" x14ac:dyDescent="0.25">
      <c r="B74" s="50"/>
      <c r="C74" s="50"/>
      <c r="D74" s="50"/>
      <c r="E74" s="50"/>
      <c r="F74" s="50"/>
      <c r="G74" s="50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7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</row>
    <row r="75" spans="1:55" ht="15" customHeight="1" x14ac:dyDescent="0.25">
      <c r="B75" s="50"/>
      <c r="C75" s="50"/>
      <c r="D75" s="50"/>
      <c r="E75" s="50"/>
      <c r="F75" s="50"/>
      <c r="G75" s="50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7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</row>
    <row r="76" spans="1:55" ht="15" customHeight="1" x14ac:dyDescent="0.25">
      <c r="B76" s="50"/>
      <c r="C76" s="50"/>
      <c r="D76" s="50"/>
      <c r="E76" s="50"/>
      <c r="F76" s="50"/>
      <c r="G76" s="50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7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</row>
    <row r="77" spans="1:55" ht="15" customHeight="1" x14ac:dyDescent="0.25">
      <c r="B77" s="50"/>
      <c r="C77" s="50"/>
      <c r="D77" s="50"/>
      <c r="E77" s="50"/>
      <c r="F77" s="50"/>
      <c r="G77" s="50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7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</row>
    <row r="78" spans="1:55" ht="15" customHeight="1" x14ac:dyDescent="0.25">
      <c r="B78" s="50"/>
      <c r="C78" s="50"/>
      <c r="D78" s="50"/>
      <c r="E78" s="50"/>
      <c r="F78" s="50"/>
      <c r="G78" s="50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7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</row>
    <row r="79" spans="1:55" ht="15" customHeight="1" x14ac:dyDescent="0.25">
      <c r="B79" s="50"/>
      <c r="C79" s="50"/>
      <c r="D79" s="50"/>
      <c r="E79" s="50"/>
      <c r="F79" s="50"/>
      <c r="G79" s="50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7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</row>
    <row r="80" spans="1:55" ht="15" customHeight="1" x14ac:dyDescent="0.25">
      <c r="B80" s="50"/>
      <c r="C80" s="50"/>
      <c r="D80" s="50"/>
      <c r="E80" s="50"/>
      <c r="F80" s="50"/>
      <c r="G80" s="50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7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</row>
    <row r="81" spans="2:55" ht="15" customHeight="1" x14ac:dyDescent="0.25">
      <c r="B81" s="50"/>
      <c r="C81" s="50"/>
      <c r="D81" s="50"/>
      <c r="E81" s="50"/>
      <c r="F81" s="50"/>
      <c r="G81" s="50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7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</row>
    <row r="82" spans="2:55" ht="15" customHeight="1" x14ac:dyDescent="0.25">
      <c r="B82" s="50"/>
      <c r="C82" s="50"/>
      <c r="D82" s="50"/>
      <c r="E82" s="50"/>
      <c r="F82" s="50"/>
      <c r="G82" s="50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7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</row>
    <row r="83" spans="2:55" ht="15" customHeight="1" x14ac:dyDescent="0.25"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7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</row>
    <row r="84" spans="2:55" ht="15" customHeight="1" x14ac:dyDescent="0.25"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7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</row>
    <row r="85" spans="2:55" ht="15" customHeight="1" x14ac:dyDescent="0.25">
      <c r="B85" s="114"/>
      <c r="C85" s="114"/>
      <c r="D85" s="114"/>
      <c r="E85" s="114"/>
      <c r="F85" s="114"/>
      <c r="G85" s="11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7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</row>
    <row r="86" spans="2:55" ht="15" customHeight="1" x14ac:dyDescent="0.25">
      <c r="B86" s="114"/>
      <c r="C86" s="114"/>
      <c r="D86" s="114"/>
      <c r="E86" s="114"/>
      <c r="F86" s="114"/>
      <c r="G86" s="11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7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</row>
    <row r="87" spans="2:55" ht="15" customHeight="1" x14ac:dyDescent="0.25">
      <c r="B87" s="114"/>
      <c r="C87" s="114"/>
      <c r="D87" s="114"/>
      <c r="E87" s="114"/>
      <c r="F87" s="114"/>
      <c r="G87" s="11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7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</row>
    <row r="88" spans="2:55" ht="15" customHeight="1" x14ac:dyDescent="0.25">
      <c r="B88" s="114"/>
      <c r="C88" s="114"/>
      <c r="D88" s="114"/>
      <c r="E88" s="114"/>
      <c r="F88" s="114"/>
      <c r="G88" s="11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7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</row>
    <row r="89" spans="2:55" ht="15" customHeight="1" x14ac:dyDescent="0.25">
      <c r="B89" s="114"/>
      <c r="C89" s="114"/>
      <c r="D89" s="114"/>
      <c r="E89" s="114"/>
      <c r="F89" s="114"/>
      <c r="G89" s="11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7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</row>
    <row r="90" spans="2:55" ht="15" customHeight="1" x14ac:dyDescent="0.25">
      <c r="B90" s="114"/>
      <c r="C90" s="114"/>
      <c r="D90" s="114"/>
      <c r="E90" s="114"/>
      <c r="F90" s="114"/>
      <c r="G90" s="11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7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</row>
    <row r="91" spans="2:55" ht="15" customHeight="1" x14ac:dyDescent="0.25">
      <c r="B91" s="114"/>
      <c r="C91" s="114"/>
      <c r="D91" s="114"/>
      <c r="E91" s="114"/>
      <c r="F91" s="114"/>
      <c r="G91" s="11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7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</row>
    <row r="92" spans="2:55" ht="15" customHeight="1" x14ac:dyDescent="0.25">
      <c r="B92" s="114"/>
      <c r="C92" s="114"/>
      <c r="D92" s="114"/>
      <c r="E92" s="114"/>
      <c r="F92" s="114"/>
      <c r="G92" s="11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7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</row>
    <row r="93" spans="2:55" ht="15" customHeight="1" x14ac:dyDescent="0.25">
      <c r="B93" s="114"/>
      <c r="C93" s="114"/>
      <c r="D93" s="114"/>
      <c r="E93" s="114"/>
      <c r="F93" s="114"/>
      <c r="G93" s="11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70"/>
      <c r="AI93" s="50"/>
      <c r="AJ93" s="50"/>
      <c r="AK93" s="24"/>
      <c r="AL93" s="24"/>
      <c r="AM93" s="24"/>
      <c r="AN93" s="24"/>
      <c r="AO93" s="24"/>
      <c r="AP93" s="24"/>
      <c r="AQ93" s="24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</row>
    <row r="94" spans="2:55" ht="15" customHeight="1" x14ac:dyDescent="0.25">
      <c r="B94" s="114"/>
      <c r="C94" s="114"/>
      <c r="D94" s="114"/>
      <c r="E94" s="114"/>
      <c r="F94" s="114"/>
      <c r="G94" s="11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70"/>
      <c r="AI94" s="50"/>
      <c r="AJ94" s="50"/>
      <c r="AK94" s="24"/>
      <c r="AL94" s="24"/>
      <c r="AM94" s="24"/>
      <c r="AN94" s="24"/>
      <c r="AO94" s="24"/>
      <c r="AP94" s="24"/>
      <c r="AQ94" s="24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</row>
    <row r="95" spans="2:55" ht="15" customHeight="1" x14ac:dyDescent="0.25">
      <c r="B95" s="114"/>
      <c r="C95" s="114"/>
      <c r="D95" s="114"/>
      <c r="E95" s="114"/>
      <c r="F95" s="114"/>
      <c r="G95" s="11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70"/>
      <c r="AI95" s="50"/>
      <c r="AJ95" s="50"/>
      <c r="AK95" s="24"/>
      <c r="AL95" s="24"/>
      <c r="AM95" s="24"/>
      <c r="AN95" s="24"/>
      <c r="AO95" s="24"/>
      <c r="AP95" s="24"/>
      <c r="AQ95" s="24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</row>
    <row r="96" spans="2:55" ht="15" customHeight="1" x14ac:dyDescent="0.25">
      <c r="B96" s="114"/>
      <c r="C96" s="114"/>
      <c r="D96" s="114"/>
      <c r="E96" s="114"/>
      <c r="F96" s="114"/>
      <c r="G96" s="11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70"/>
      <c r="AI96" s="50"/>
      <c r="AJ96" s="50"/>
      <c r="AK96" s="24"/>
      <c r="AL96" s="24"/>
      <c r="AM96" s="24"/>
      <c r="AN96" s="24"/>
      <c r="AO96" s="24"/>
      <c r="AP96" s="24"/>
      <c r="AQ96" s="24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</row>
    <row r="97" spans="2:55" ht="15" customHeight="1" x14ac:dyDescent="0.25">
      <c r="B97" s="114"/>
      <c r="C97" s="114"/>
      <c r="D97" s="114"/>
      <c r="E97" s="114"/>
      <c r="F97" s="114"/>
      <c r="G97" s="11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70"/>
      <c r="AI97" s="50"/>
      <c r="AJ97" s="50"/>
      <c r="AK97" s="24"/>
      <c r="AL97" s="24"/>
      <c r="AM97" s="24"/>
      <c r="AN97" s="24"/>
      <c r="AO97" s="24"/>
      <c r="AP97" s="24"/>
      <c r="AQ97" s="24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</row>
    <row r="98" spans="2:55" ht="15" customHeight="1" x14ac:dyDescent="0.25">
      <c r="B98" s="114"/>
      <c r="C98" s="114"/>
      <c r="D98" s="114"/>
      <c r="E98" s="114"/>
      <c r="F98" s="114"/>
      <c r="G98" s="11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70"/>
      <c r="AI98" s="50"/>
      <c r="AJ98" s="50"/>
      <c r="AK98" s="24"/>
      <c r="AL98" s="24"/>
      <c r="AM98" s="24"/>
      <c r="AN98" s="24"/>
      <c r="AO98" s="24"/>
      <c r="AP98" s="24"/>
      <c r="AQ98" s="24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</row>
    <row r="99" spans="2:55" ht="15" customHeight="1" x14ac:dyDescent="0.25">
      <c r="B99" s="114"/>
      <c r="C99" s="114"/>
      <c r="D99" s="114"/>
      <c r="E99" s="114"/>
      <c r="F99" s="114"/>
      <c r="G99" s="11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70"/>
      <c r="AI99" s="50"/>
      <c r="AJ99" s="50"/>
      <c r="AK99" s="24"/>
      <c r="AL99" s="24"/>
      <c r="AM99" s="24"/>
      <c r="AN99" s="24"/>
      <c r="AO99" s="24"/>
      <c r="AP99" s="24"/>
      <c r="AQ99" s="24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</row>
    <row r="100" spans="2:55" ht="15" customHeight="1" x14ac:dyDescent="0.25">
      <c r="B100" s="114"/>
      <c r="C100" s="114"/>
      <c r="D100" s="114"/>
      <c r="E100" s="114"/>
      <c r="F100" s="114"/>
      <c r="G100" s="11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70"/>
      <c r="AI100" s="50"/>
      <c r="AJ100" s="50"/>
      <c r="AK100" s="24"/>
      <c r="AL100" s="24"/>
      <c r="AM100" s="24"/>
      <c r="AN100" s="24"/>
      <c r="AO100" s="24"/>
      <c r="AP100" s="24"/>
      <c r="AQ100" s="24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</row>
    <row r="101" spans="2:55" ht="15" customHeight="1" x14ac:dyDescent="0.25">
      <c r="B101" s="114"/>
      <c r="C101" s="114"/>
      <c r="D101" s="114"/>
      <c r="E101" s="114"/>
      <c r="F101" s="114"/>
      <c r="G101" s="11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70"/>
      <c r="AI101" s="50"/>
      <c r="AJ101" s="50"/>
      <c r="AK101" s="24"/>
      <c r="AL101" s="24"/>
      <c r="AM101" s="24"/>
      <c r="AN101" s="24"/>
      <c r="AO101" s="24"/>
      <c r="AP101" s="24"/>
      <c r="AQ101" s="24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</row>
    <row r="102" spans="2:55" ht="15" customHeight="1" x14ac:dyDescent="0.25">
      <c r="B102" s="114"/>
      <c r="C102" s="114"/>
      <c r="D102" s="114"/>
      <c r="E102" s="114"/>
      <c r="F102" s="114"/>
      <c r="G102" s="11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70"/>
      <c r="AI102" s="50"/>
      <c r="AJ102" s="50"/>
      <c r="AK102" s="24"/>
      <c r="AL102" s="24"/>
      <c r="AM102" s="24"/>
      <c r="AN102" s="24"/>
      <c r="AO102" s="24"/>
      <c r="AP102" s="24"/>
      <c r="AQ102" s="24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</row>
    <row r="103" spans="2:55" ht="15" customHeight="1" x14ac:dyDescent="0.25">
      <c r="B103" s="114"/>
      <c r="C103" s="114"/>
      <c r="D103" s="114"/>
      <c r="E103" s="114"/>
      <c r="F103" s="114"/>
      <c r="G103" s="11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70"/>
      <c r="AI103" s="50"/>
      <c r="AJ103" s="50"/>
      <c r="AK103" s="24"/>
      <c r="AL103" s="24"/>
      <c r="AM103" s="24"/>
      <c r="AN103" s="24"/>
      <c r="AO103" s="24"/>
      <c r="AP103" s="24"/>
      <c r="AQ103" s="24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</row>
    <row r="104" spans="2:55" ht="15" customHeight="1" x14ac:dyDescent="0.25">
      <c r="B104" s="114"/>
      <c r="C104" s="114"/>
      <c r="D104" s="114"/>
      <c r="E104" s="114"/>
      <c r="F104" s="114"/>
      <c r="G104" s="11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70"/>
      <c r="AI104" s="50"/>
      <c r="AJ104" s="50"/>
      <c r="AK104" s="24"/>
      <c r="AL104" s="24"/>
      <c r="AM104" s="24"/>
      <c r="AN104" s="24"/>
      <c r="AO104" s="24"/>
      <c r="AP104" s="24"/>
      <c r="AQ104" s="24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</row>
    <row r="105" spans="2:55" ht="15" customHeight="1" x14ac:dyDescent="0.25">
      <c r="B105" s="114"/>
      <c r="C105" s="114"/>
      <c r="D105" s="114"/>
      <c r="E105" s="114"/>
      <c r="F105" s="114"/>
      <c r="G105" s="114"/>
      <c r="P105" s="24"/>
      <c r="Q105" s="24"/>
      <c r="R105" s="24"/>
      <c r="S105" s="24"/>
      <c r="T105" s="24"/>
      <c r="AA105" s="24"/>
      <c r="AF105" s="24"/>
      <c r="AG105" s="24"/>
      <c r="AH105" s="70"/>
      <c r="AI105" s="50"/>
      <c r="AJ105" s="50"/>
      <c r="AK105" s="24"/>
      <c r="AL105" s="24"/>
      <c r="AM105" s="24"/>
      <c r="AN105" s="24"/>
      <c r="AO105" s="24"/>
      <c r="AP105" s="24"/>
      <c r="AQ105" s="24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</row>
    <row r="106" spans="2:55" ht="15" customHeight="1" x14ac:dyDescent="0.25">
      <c r="B106" s="114"/>
      <c r="C106" s="114"/>
      <c r="D106" s="114"/>
      <c r="E106" s="114"/>
      <c r="F106" s="114"/>
      <c r="G106" s="114"/>
      <c r="P106" s="24"/>
      <c r="Q106" s="24"/>
      <c r="R106" s="24"/>
      <c r="S106" s="24"/>
      <c r="T106" s="24"/>
      <c r="AA106" s="24"/>
      <c r="AF106" s="24"/>
      <c r="AG106" s="24"/>
      <c r="AH106" s="70"/>
      <c r="AI106" s="50"/>
      <c r="AJ106" s="50"/>
      <c r="AK106" s="24"/>
      <c r="AL106" s="24"/>
      <c r="AM106" s="24"/>
      <c r="AN106" s="24"/>
      <c r="AO106" s="24"/>
      <c r="AP106" s="24"/>
      <c r="AQ106" s="24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</row>
    <row r="107" spans="2:55" ht="15" customHeight="1" x14ac:dyDescent="0.25">
      <c r="B107" s="114"/>
      <c r="C107" s="114"/>
      <c r="D107" s="114"/>
      <c r="E107" s="114"/>
      <c r="F107" s="114"/>
      <c r="G107" s="114"/>
      <c r="P107" s="24"/>
      <c r="Q107" s="24"/>
      <c r="R107" s="24"/>
      <c r="S107" s="24"/>
      <c r="T107" s="24"/>
      <c r="AA107" s="24"/>
      <c r="AF107" s="24"/>
      <c r="AG107" s="24"/>
      <c r="AH107" s="70"/>
      <c r="AI107" s="50"/>
      <c r="AJ107" s="50"/>
      <c r="AK107" s="24"/>
      <c r="AL107" s="24"/>
      <c r="AM107" s="24"/>
      <c r="AN107" s="24"/>
      <c r="AO107" s="24"/>
      <c r="AP107" s="24"/>
      <c r="AQ107" s="24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</row>
    <row r="108" spans="2:55" ht="15" customHeight="1" x14ac:dyDescent="0.25">
      <c r="B108" s="114"/>
      <c r="C108" s="114"/>
      <c r="D108" s="114"/>
      <c r="E108" s="114"/>
      <c r="F108" s="114"/>
      <c r="G108" s="114"/>
      <c r="P108" s="24"/>
      <c r="Q108" s="24"/>
      <c r="R108" s="24"/>
      <c r="S108" s="24"/>
      <c r="T108" s="24"/>
      <c r="AA108" s="24"/>
      <c r="AF108" s="24"/>
      <c r="AG108" s="24"/>
      <c r="AH108" s="70"/>
      <c r="AI108" s="50"/>
      <c r="AJ108" s="50"/>
      <c r="AK108" s="24"/>
      <c r="AL108" s="24"/>
      <c r="AM108" s="24"/>
      <c r="AN108" s="24"/>
      <c r="AO108" s="24"/>
      <c r="AP108" s="24"/>
      <c r="AQ108" s="24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</row>
    <row r="109" spans="2:55" ht="15" customHeight="1" x14ac:dyDescent="0.25">
      <c r="B109" s="114"/>
      <c r="C109" s="114"/>
      <c r="D109" s="114"/>
      <c r="E109" s="114"/>
      <c r="F109" s="114"/>
      <c r="G109" s="114"/>
      <c r="AG109" s="24"/>
      <c r="AH109" s="70"/>
      <c r="AI109" s="50"/>
      <c r="AJ109" s="50"/>
      <c r="AK109" s="24"/>
      <c r="AL109" s="24"/>
      <c r="AM109" s="24"/>
      <c r="AN109" s="24"/>
      <c r="AO109" s="24"/>
      <c r="AP109" s="24"/>
      <c r="AQ109" s="24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</row>
    <row r="110" spans="2:55" ht="15" customHeight="1" x14ac:dyDescent="0.25">
      <c r="B110" s="114"/>
      <c r="C110" s="114"/>
      <c r="D110" s="114"/>
      <c r="E110" s="114"/>
      <c r="F110" s="114"/>
      <c r="G110" s="114"/>
      <c r="AG110" s="24"/>
      <c r="AH110" s="70"/>
      <c r="AI110" s="50"/>
      <c r="AJ110" s="50"/>
      <c r="AK110" s="24"/>
      <c r="AL110" s="24"/>
      <c r="AM110" s="24"/>
      <c r="AN110" s="24"/>
      <c r="AO110" s="24"/>
      <c r="AP110" s="24"/>
      <c r="AQ110" s="24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</row>
    <row r="111" spans="2:55" ht="15" customHeight="1" x14ac:dyDescent="0.25">
      <c r="B111" s="114"/>
      <c r="C111" s="114"/>
      <c r="D111" s="114"/>
      <c r="E111" s="114"/>
      <c r="F111" s="114"/>
      <c r="G111" s="114"/>
      <c r="AG111" s="24"/>
      <c r="AH111" s="70"/>
      <c r="AI111" s="50"/>
      <c r="AJ111" s="50"/>
      <c r="AK111" s="24"/>
      <c r="AL111" s="24"/>
      <c r="AM111" s="24"/>
      <c r="AN111" s="24"/>
      <c r="AO111" s="24"/>
      <c r="AP111" s="24"/>
      <c r="AQ111" s="24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</row>
    <row r="112" spans="2:55" ht="15" customHeight="1" x14ac:dyDescent="0.25">
      <c r="B112" s="114"/>
      <c r="C112" s="114"/>
      <c r="D112" s="114"/>
      <c r="E112" s="114"/>
      <c r="F112" s="114"/>
      <c r="G112" s="114"/>
      <c r="AG112" s="24"/>
      <c r="AH112" s="70"/>
      <c r="AI112" s="50"/>
      <c r="AJ112" s="50"/>
      <c r="AK112" s="24"/>
      <c r="AL112" s="24"/>
      <c r="AM112" s="24"/>
      <c r="AN112" s="24"/>
      <c r="AO112" s="24"/>
      <c r="AP112" s="24"/>
      <c r="AQ112" s="24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</row>
    <row r="113" spans="2:55" ht="15" customHeight="1" x14ac:dyDescent="0.25">
      <c r="B113" s="114"/>
      <c r="C113" s="114"/>
      <c r="D113" s="114"/>
      <c r="E113" s="114"/>
      <c r="F113" s="114"/>
      <c r="G113" s="114"/>
      <c r="AG113" s="24"/>
      <c r="AH113" s="70"/>
      <c r="AI113" s="50"/>
      <c r="AJ113" s="50"/>
      <c r="AK113" s="24"/>
      <c r="AL113" s="24"/>
      <c r="AM113" s="24"/>
      <c r="AN113" s="24"/>
      <c r="AO113" s="24"/>
      <c r="AP113" s="24"/>
      <c r="AQ113" s="24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</row>
    <row r="114" spans="2:55" ht="15" customHeight="1" x14ac:dyDescent="0.25">
      <c r="B114" s="114"/>
      <c r="C114" s="114"/>
      <c r="D114" s="114"/>
      <c r="E114" s="114"/>
      <c r="F114" s="114"/>
      <c r="G114" s="114"/>
      <c r="AG114" s="24"/>
      <c r="AH114" s="70"/>
      <c r="AI114" s="50"/>
      <c r="AJ114" s="50"/>
      <c r="AK114" s="24"/>
      <c r="AL114" s="24"/>
      <c r="AM114" s="24"/>
      <c r="AN114" s="24"/>
      <c r="AO114" s="24"/>
      <c r="AP114" s="24"/>
      <c r="AQ114" s="24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</row>
    <row r="115" spans="2:55" ht="15" customHeight="1" x14ac:dyDescent="0.25">
      <c r="B115" s="114"/>
      <c r="C115" s="114"/>
      <c r="D115" s="114"/>
      <c r="E115" s="114"/>
      <c r="F115" s="114"/>
      <c r="G115" s="114"/>
      <c r="AG115" s="24"/>
      <c r="AH115" s="70"/>
      <c r="AI115" s="50"/>
      <c r="AJ115" s="50"/>
      <c r="AK115" s="24"/>
      <c r="AL115" s="24"/>
      <c r="AM115" s="24"/>
      <c r="AN115" s="24"/>
      <c r="AO115" s="24"/>
      <c r="AP115" s="24"/>
      <c r="AQ115" s="24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</row>
    <row r="116" spans="2:55" ht="15" customHeight="1" x14ac:dyDescent="0.25">
      <c r="B116" s="114"/>
      <c r="C116" s="114"/>
      <c r="D116" s="114"/>
      <c r="E116" s="114"/>
      <c r="F116" s="114"/>
      <c r="G116" s="114"/>
      <c r="AG116" s="24"/>
      <c r="AH116" s="70"/>
      <c r="AI116" s="50"/>
      <c r="AJ116" s="50"/>
      <c r="AK116" s="24"/>
      <c r="AL116" s="24"/>
      <c r="AM116" s="24"/>
      <c r="AN116" s="24"/>
      <c r="AO116" s="24"/>
      <c r="AP116" s="24"/>
      <c r="AQ116" s="24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</row>
    <row r="117" spans="2:55" ht="15" customHeight="1" x14ac:dyDescent="0.25"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24"/>
      <c r="AH117" s="70"/>
      <c r="AI117" s="50"/>
      <c r="AJ117" s="50"/>
      <c r="AK117" s="24"/>
      <c r="AL117" s="24"/>
      <c r="AM117" s="24"/>
      <c r="AN117" s="24"/>
      <c r="AO117" s="24"/>
      <c r="AP117" s="24"/>
      <c r="AQ117" s="24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</row>
    <row r="118" spans="2:55" ht="15" customHeight="1" x14ac:dyDescent="0.25"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24"/>
      <c r="AH118" s="70"/>
      <c r="AI118" s="50"/>
      <c r="AJ118" s="50"/>
      <c r="AK118" s="24"/>
      <c r="AL118" s="24"/>
      <c r="AM118" s="24"/>
      <c r="AN118" s="24"/>
      <c r="AO118" s="24"/>
      <c r="AP118" s="24"/>
      <c r="AQ118" s="24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</row>
    <row r="119" spans="2:55" ht="15" customHeight="1" x14ac:dyDescent="0.25"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24"/>
      <c r="AH119" s="70"/>
      <c r="AI119" s="50"/>
      <c r="AJ119" s="50"/>
      <c r="AK119" s="24"/>
      <c r="AL119" s="24"/>
      <c r="AM119" s="24"/>
      <c r="AN119" s="24"/>
      <c r="AO119" s="24"/>
      <c r="AP119" s="24"/>
      <c r="AQ119" s="24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</row>
    <row r="120" spans="2:55" ht="15" customHeight="1" x14ac:dyDescent="0.25"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24"/>
      <c r="AH120" s="70"/>
      <c r="AI120" s="50"/>
      <c r="AJ120" s="50"/>
      <c r="AK120" s="24"/>
      <c r="AL120" s="24"/>
      <c r="AM120" s="24"/>
      <c r="AN120" s="24"/>
      <c r="AO120" s="24"/>
      <c r="AP120" s="24"/>
      <c r="AQ120" s="24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</row>
    <row r="121" spans="2:55" ht="15" customHeight="1" x14ac:dyDescent="0.25"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24"/>
      <c r="AH121" s="70"/>
      <c r="AI121" s="50"/>
      <c r="AJ121" s="50"/>
      <c r="AK121" s="24"/>
      <c r="AL121" s="24"/>
      <c r="AM121" s="24"/>
      <c r="AN121" s="24"/>
      <c r="AO121" s="24"/>
      <c r="AP121" s="24"/>
      <c r="AQ121" s="24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</row>
    <row r="122" spans="2:55" ht="15" customHeight="1" x14ac:dyDescent="0.25"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24"/>
      <c r="AH122" s="70"/>
      <c r="AI122" s="50"/>
      <c r="AJ122" s="50"/>
      <c r="AK122" s="24"/>
      <c r="AL122" s="24"/>
      <c r="AM122" s="24"/>
      <c r="AN122" s="24"/>
      <c r="AO122" s="24"/>
      <c r="AP122" s="24"/>
      <c r="AQ122" s="24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</row>
    <row r="123" spans="2:55" ht="15" customHeight="1" x14ac:dyDescent="0.25"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24"/>
      <c r="AH123" s="70"/>
      <c r="AI123" s="50"/>
      <c r="AJ123" s="50"/>
      <c r="AK123" s="24"/>
      <c r="AL123" s="24"/>
      <c r="AM123" s="24"/>
      <c r="AN123" s="24"/>
      <c r="AO123" s="24"/>
      <c r="AP123" s="24"/>
      <c r="AQ123" s="24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</row>
    <row r="124" spans="2:55" ht="15" customHeight="1" x14ac:dyDescent="0.25"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24"/>
      <c r="AH124" s="70"/>
      <c r="AI124" s="50"/>
      <c r="AJ124" s="50"/>
      <c r="AK124" s="24"/>
      <c r="AL124" s="24"/>
      <c r="AM124" s="24"/>
      <c r="AN124" s="24"/>
      <c r="AO124" s="24"/>
      <c r="AP124" s="24"/>
      <c r="AQ124" s="24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</row>
    <row r="125" spans="2:55" ht="15" customHeight="1" x14ac:dyDescent="0.25"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24"/>
      <c r="AH125" s="70"/>
      <c r="AI125" s="50"/>
      <c r="AJ125" s="50"/>
      <c r="AK125" s="24"/>
      <c r="AL125" s="24"/>
      <c r="AM125" s="24"/>
      <c r="AN125" s="24"/>
      <c r="AO125" s="24"/>
      <c r="AP125" s="24"/>
      <c r="AQ125" s="24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</row>
    <row r="126" spans="2:55" ht="15" customHeight="1" x14ac:dyDescent="0.25"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24"/>
      <c r="AH126" s="70"/>
      <c r="AI126" s="50"/>
      <c r="AJ126" s="50"/>
      <c r="AK126" s="24"/>
      <c r="AL126" s="24"/>
      <c r="AM126" s="24"/>
      <c r="AN126" s="24"/>
      <c r="AO126" s="24"/>
      <c r="AP126" s="24"/>
      <c r="AQ126" s="24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</row>
    <row r="127" spans="2:55" ht="15" customHeight="1" x14ac:dyDescent="0.25"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24"/>
      <c r="AH127" s="70"/>
      <c r="AI127" s="50"/>
      <c r="AJ127" s="50"/>
      <c r="AK127" s="24"/>
      <c r="AL127" s="24"/>
      <c r="AM127" s="24"/>
      <c r="AN127" s="24"/>
      <c r="AO127" s="24"/>
      <c r="AP127" s="24"/>
      <c r="AQ127" s="24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</row>
    <row r="128" spans="2:55" ht="15" customHeight="1" x14ac:dyDescent="0.25"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24"/>
      <c r="AH128" s="70"/>
      <c r="AI128" s="50"/>
      <c r="AJ128" s="50"/>
      <c r="AK128" s="24"/>
      <c r="AL128" s="24"/>
      <c r="AM128" s="24"/>
      <c r="AN128" s="24"/>
      <c r="AO128" s="24"/>
      <c r="AP128" s="24"/>
      <c r="AQ128" s="24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</row>
    <row r="129" spans="2:55" ht="15" customHeight="1" x14ac:dyDescent="0.25"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24"/>
      <c r="AH129" s="70"/>
      <c r="AI129" s="50"/>
      <c r="AJ129" s="50"/>
      <c r="AK129" s="24"/>
      <c r="AL129" s="24"/>
      <c r="AM129" s="24"/>
      <c r="AN129" s="24"/>
      <c r="AO129" s="24"/>
      <c r="AP129" s="24"/>
      <c r="AQ129" s="24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</row>
    <row r="130" spans="2:55" ht="15" customHeight="1" x14ac:dyDescent="0.25"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24"/>
      <c r="AH130" s="70"/>
      <c r="AI130" s="50"/>
      <c r="AJ130" s="50"/>
      <c r="AK130" s="24"/>
      <c r="AL130" s="24"/>
      <c r="AM130" s="24"/>
      <c r="AN130" s="24"/>
      <c r="AO130" s="24"/>
      <c r="AP130" s="24"/>
      <c r="AQ130" s="24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</row>
    <row r="131" spans="2:55" ht="15" customHeight="1" x14ac:dyDescent="0.25"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24"/>
      <c r="AH131" s="70"/>
      <c r="AI131" s="50"/>
      <c r="AJ131" s="50"/>
      <c r="AK131" s="24"/>
      <c r="AL131" s="24"/>
      <c r="AM131" s="24"/>
      <c r="AN131" s="24"/>
      <c r="AO131" s="24"/>
      <c r="AP131" s="24"/>
      <c r="AQ131" s="24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</row>
    <row r="132" spans="2:55" ht="15" customHeight="1" x14ac:dyDescent="0.25"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24"/>
      <c r="AH132" s="70"/>
      <c r="AI132" s="50"/>
      <c r="AJ132" s="50"/>
      <c r="AK132" s="24"/>
      <c r="AL132" s="24"/>
      <c r="AM132" s="24"/>
      <c r="AN132" s="24"/>
      <c r="AO132" s="24"/>
      <c r="AP132" s="24"/>
      <c r="AQ132" s="24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</row>
    <row r="133" spans="2:55" ht="15" customHeight="1" x14ac:dyDescent="0.25"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24"/>
      <c r="AH133" s="70"/>
      <c r="AI133" s="50"/>
      <c r="AJ133" s="50"/>
      <c r="AK133" s="24"/>
      <c r="AL133" s="24"/>
      <c r="AM133" s="24"/>
      <c r="AN133" s="24"/>
      <c r="AO133" s="24"/>
      <c r="AP133" s="24"/>
      <c r="AQ133" s="24"/>
    </row>
    <row r="134" spans="2:55" ht="15" customHeight="1" x14ac:dyDescent="0.25"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24"/>
      <c r="AH134" s="70"/>
      <c r="AI134" s="50"/>
      <c r="AJ134" s="50"/>
      <c r="AK134" s="24"/>
      <c r="AL134" s="24"/>
      <c r="AM134" s="24"/>
      <c r="AN134" s="24"/>
      <c r="AO134" s="24"/>
      <c r="AP134" s="24"/>
      <c r="AQ134" s="24"/>
    </row>
    <row r="135" spans="2:55" ht="15" customHeight="1" x14ac:dyDescent="0.25">
      <c r="B135" s="114"/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24"/>
      <c r="AH135" s="70"/>
      <c r="AI135" s="50"/>
      <c r="AJ135" s="50"/>
      <c r="AK135" s="24"/>
      <c r="AL135" s="24"/>
      <c r="AM135" s="24"/>
      <c r="AN135" s="24"/>
      <c r="AO135" s="24"/>
      <c r="AP135" s="24"/>
      <c r="AQ135" s="24"/>
    </row>
    <row r="136" spans="2:55" ht="15" customHeight="1" x14ac:dyDescent="0.25">
      <c r="B136" s="114"/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24"/>
      <c r="AH136" s="70"/>
      <c r="AI136" s="50"/>
      <c r="AJ136" s="50"/>
      <c r="AK136" s="24"/>
      <c r="AL136" s="24"/>
      <c r="AM136" s="24"/>
      <c r="AN136" s="24"/>
      <c r="AO136" s="24"/>
      <c r="AP136" s="24"/>
      <c r="AQ136" s="24"/>
    </row>
    <row r="137" spans="2:55" ht="15" customHeight="1" x14ac:dyDescent="0.25"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24"/>
      <c r="AH137" s="70"/>
      <c r="AI137" s="50"/>
      <c r="AJ137" s="50"/>
      <c r="AK137" s="24"/>
      <c r="AL137" s="24"/>
      <c r="AM137" s="24"/>
      <c r="AN137" s="24"/>
      <c r="AO137" s="24"/>
      <c r="AP137" s="24"/>
      <c r="AQ137" s="24"/>
    </row>
    <row r="138" spans="2:55" ht="15" customHeight="1" x14ac:dyDescent="0.25"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24"/>
      <c r="AH138" s="70"/>
      <c r="AI138" s="50"/>
      <c r="AJ138" s="50"/>
      <c r="AK138" s="24"/>
      <c r="AL138" s="24"/>
      <c r="AM138" s="24"/>
      <c r="AN138" s="24"/>
      <c r="AO138" s="24"/>
      <c r="AP138" s="24"/>
      <c r="AQ138" s="24"/>
    </row>
    <row r="139" spans="2:55" ht="15" customHeight="1" x14ac:dyDescent="0.25"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24"/>
      <c r="AH139" s="70"/>
      <c r="AI139" s="50"/>
      <c r="AJ139" s="50"/>
      <c r="AK139" s="24"/>
      <c r="AL139" s="24"/>
      <c r="AM139" s="24"/>
      <c r="AN139" s="24"/>
      <c r="AO139" s="24"/>
      <c r="AP139" s="24"/>
      <c r="AQ139" s="24"/>
    </row>
    <row r="140" spans="2:55" ht="15" customHeight="1" x14ac:dyDescent="0.25">
      <c r="B140" s="114"/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24"/>
      <c r="AH140" s="70"/>
      <c r="AI140" s="50"/>
      <c r="AJ140" s="50"/>
      <c r="AK140" s="24"/>
      <c r="AL140" s="24"/>
      <c r="AM140" s="24"/>
      <c r="AN140" s="24"/>
      <c r="AO140" s="24"/>
      <c r="AP140" s="24"/>
      <c r="AQ140" s="24"/>
    </row>
    <row r="141" spans="2:55" ht="15" customHeight="1" x14ac:dyDescent="0.25">
      <c r="B141" s="114"/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24"/>
      <c r="AH141" s="70"/>
      <c r="AI141" s="50"/>
      <c r="AJ141" s="50"/>
      <c r="AK141" s="24"/>
      <c r="AL141" s="24"/>
      <c r="AM141" s="24"/>
      <c r="AN141" s="24"/>
      <c r="AO141" s="24"/>
      <c r="AP141" s="24"/>
      <c r="AQ141" s="24"/>
    </row>
    <row r="142" spans="2:55" ht="15" customHeight="1" x14ac:dyDescent="0.25">
      <c r="B142" s="114"/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24"/>
      <c r="AH142" s="70"/>
      <c r="AI142" s="50"/>
      <c r="AJ142" s="50"/>
      <c r="AK142" s="24"/>
      <c r="AL142" s="24"/>
      <c r="AM142" s="24"/>
      <c r="AN142" s="24"/>
      <c r="AO142" s="24"/>
      <c r="AP142" s="24"/>
      <c r="AQ142" s="24"/>
    </row>
    <row r="143" spans="2:55" ht="15" customHeight="1" x14ac:dyDescent="0.25"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24"/>
      <c r="AH143" s="70"/>
      <c r="AI143" s="50"/>
      <c r="AJ143" s="50"/>
      <c r="AK143" s="24"/>
      <c r="AL143" s="24"/>
      <c r="AM143" s="24"/>
      <c r="AN143" s="24"/>
      <c r="AO143" s="24"/>
      <c r="AP143" s="24"/>
      <c r="AQ143" s="24"/>
    </row>
    <row r="144" spans="2:55" ht="15" customHeight="1" x14ac:dyDescent="0.25"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24"/>
      <c r="AH144" s="70"/>
      <c r="AI144" s="50"/>
      <c r="AJ144" s="50"/>
      <c r="AK144" s="24"/>
      <c r="AL144" s="24"/>
      <c r="AM144" s="24"/>
      <c r="AN144" s="24"/>
      <c r="AO144" s="24"/>
      <c r="AP144" s="24"/>
      <c r="AQ144" s="24"/>
    </row>
    <row r="145" spans="2:43" ht="15" customHeight="1" x14ac:dyDescent="0.25"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24"/>
      <c r="AH145" s="70"/>
      <c r="AI145" s="50"/>
      <c r="AJ145" s="50"/>
      <c r="AK145" s="24"/>
      <c r="AL145" s="24"/>
      <c r="AM145" s="24"/>
      <c r="AN145" s="24"/>
      <c r="AO145" s="24"/>
      <c r="AP145" s="24"/>
      <c r="AQ145" s="24"/>
    </row>
    <row r="146" spans="2:43" ht="15" customHeight="1" x14ac:dyDescent="0.25"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24"/>
      <c r="AH146" s="70"/>
      <c r="AI146" s="50"/>
      <c r="AJ146" s="50"/>
      <c r="AK146" s="24"/>
      <c r="AL146" s="24"/>
      <c r="AM146" s="24"/>
      <c r="AN146" s="24"/>
      <c r="AO146" s="24"/>
      <c r="AP146" s="24"/>
      <c r="AQ146" s="24"/>
    </row>
    <row r="147" spans="2:43" ht="15" customHeight="1" x14ac:dyDescent="0.25">
      <c r="B147" s="114"/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24"/>
      <c r="AH147" s="70"/>
      <c r="AI147" s="50"/>
      <c r="AJ147" s="50"/>
      <c r="AK147" s="24"/>
      <c r="AL147" s="24"/>
      <c r="AM147" s="24"/>
      <c r="AN147" s="24"/>
      <c r="AO147" s="24"/>
      <c r="AP147" s="24"/>
      <c r="AQ147" s="24"/>
    </row>
    <row r="148" spans="2:43" ht="15" customHeight="1" x14ac:dyDescent="0.25"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24"/>
      <c r="AH148" s="70"/>
      <c r="AI148" s="50"/>
      <c r="AJ148" s="50"/>
      <c r="AK148" s="24"/>
      <c r="AL148" s="24"/>
      <c r="AM148" s="24"/>
      <c r="AN148" s="24"/>
      <c r="AO148" s="24"/>
      <c r="AP148" s="24"/>
      <c r="AQ148" s="24"/>
    </row>
    <row r="149" spans="2:43" ht="15" customHeight="1" x14ac:dyDescent="0.25"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24"/>
      <c r="AH149" s="70"/>
      <c r="AI149" s="50"/>
      <c r="AJ149" s="50"/>
      <c r="AK149" s="24"/>
      <c r="AL149" s="24"/>
      <c r="AM149" s="24"/>
      <c r="AN149" s="24"/>
      <c r="AO149" s="24"/>
      <c r="AP149" s="24"/>
      <c r="AQ149" s="24"/>
    </row>
    <row r="150" spans="2:43" ht="15" customHeight="1" x14ac:dyDescent="0.25">
      <c r="B150" s="114"/>
      <c r="C150" s="114"/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24"/>
      <c r="AH150" s="70"/>
      <c r="AI150" s="50"/>
      <c r="AJ150" s="50"/>
      <c r="AK150" s="24"/>
      <c r="AL150" s="24"/>
      <c r="AM150" s="24"/>
      <c r="AN150" s="24"/>
      <c r="AO150" s="24"/>
      <c r="AP150" s="24"/>
      <c r="AQ150" s="24"/>
    </row>
    <row r="151" spans="2:43" ht="15" customHeight="1" x14ac:dyDescent="0.25"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  <c r="AG151" s="24"/>
      <c r="AH151" s="70"/>
      <c r="AI151" s="50"/>
      <c r="AJ151" s="50"/>
      <c r="AK151" s="24"/>
      <c r="AL151" s="24"/>
      <c r="AM151" s="24"/>
      <c r="AN151" s="24"/>
      <c r="AO151" s="24"/>
      <c r="AP151" s="24"/>
      <c r="AQ151" s="24"/>
    </row>
    <row r="152" spans="2:43" ht="15" customHeight="1" x14ac:dyDescent="0.25"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24"/>
      <c r="AH152" s="70"/>
      <c r="AI152" s="50"/>
      <c r="AJ152" s="50"/>
      <c r="AK152" s="24"/>
      <c r="AL152" s="24"/>
      <c r="AM152" s="24"/>
      <c r="AN152" s="24"/>
      <c r="AO152" s="24"/>
      <c r="AP152" s="24"/>
      <c r="AQ152" s="24"/>
    </row>
    <row r="153" spans="2:43" ht="15" customHeight="1" x14ac:dyDescent="0.25"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24"/>
      <c r="AH153" s="70"/>
      <c r="AI153" s="50"/>
      <c r="AJ153" s="50"/>
      <c r="AK153" s="24"/>
      <c r="AL153" s="24"/>
      <c r="AM153" s="24"/>
      <c r="AN153" s="24"/>
      <c r="AO153" s="24"/>
      <c r="AP153" s="24"/>
      <c r="AQ153" s="24"/>
    </row>
    <row r="154" spans="2:43" ht="15" customHeight="1" x14ac:dyDescent="0.25"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24"/>
      <c r="AH154" s="70"/>
      <c r="AI154" s="50"/>
      <c r="AJ154" s="50"/>
      <c r="AK154" s="24"/>
      <c r="AL154" s="24"/>
      <c r="AM154" s="24"/>
      <c r="AN154" s="24"/>
      <c r="AO154" s="24"/>
      <c r="AP154" s="24"/>
      <c r="AQ154" s="24"/>
    </row>
    <row r="155" spans="2:43" ht="15" customHeight="1" x14ac:dyDescent="0.25"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24"/>
      <c r="AH155" s="70"/>
      <c r="AI155" s="50"/>
      <c r="AJ155" s="50"/>
      <c r="AK155" s="24"/>
      <c r="AL155" s="24"/>
      <c r="AM155" s="24"/>
      <c r="AN155" s="24"/>
      <c r="AO155" s="24"/>
      <c r="AP155" s="24"/>
      <c r="AQ155" s="24"/>
    </row>
    <row r="156" spans="2:43" ht="15" customHeight="1" x14ac:dyDescent="0.25"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24"/>
      <c r="AH156" s="70"/>
      <c r="AI156" s="50"/>
      <c r="AJ156" s="50"/>
      <c r="AK156" s="24"/>
      <c r="AL156" s="24"/>
      <c r="AM156" s="24"/>
      <c r="AN156" s="24"/>
      <c r="AO156" s="24"/>
      <c r="AP156" s="24"/>
      <c r="AQ156" s="24"/>
    </row>
    <row r="157" spans="2:43" ht="15" customHeight="1" x14ac:dyDescent="0.25">
      <c r="B157" s="114"/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  <c r="AG157" s="24"/>
      <c r="AH157" s="70"/>
      <c r="AI157" s="50"/>
      <c r="AJ157" s="50"/>
      <c r="AK157" s="24"/>
      <c r="AL157" s="24"/>
      <c r="AM157" s="24"/>
      <c r="AN157" s="24"/>
      <c r="AO157" s="24"/>
      <c r="AP157" s="24"/>
      <c r="AQ157" s="24"/>
    </row>
    <row r="158" spans="2:43" ht="15" customHeight="1" x14ac:dyDescent="0.25"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24"/>
      <c r="AH158" s="70"/>
      <c r="AI158" s="50"/>
      <c r="AJ158" s="50"/>
      <c r="AK158" s="24"/>
      <c r="AL158" s="24"/>
      <c r="AM158" s="24"/>
      <c r="AN158" s="24"/>
      <c r="AO158" s="24"/>
      <c r="AP158" s="24"/>
      <c r="AQ158" s="24"/>
    </row>
    <row r="159" spans="2:43" ht="15" customHeight="1" x14ac:dyDescent="0.25"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  <c r="AG159" s="24"/>
      <c r="AH159" s="70"/>
      <c r="AI159" s="50"/>
      <c r="AJ159" s="50"/>
      <c r="AK159" s="24"/>
      <c r="AL159" s="24"/>
      <c r="AM159" s="24"/>
      <c r="AN159" s="24"/>
      <c r="AO159" s="24"/>
      <c r="AP159" s="24"/>
      <c r="AQ159" s="24"/>
    </row>
    <row r="160" spans="2:43" ht="15" customHeight="1" x14ac:dyDescent="0.25"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  <c r="AG160" s="24"/>
      <c r="AH160" s="70"/>
      <c r="AI160" s="50"/>
      <c r="AJ160" s="50"/>
      <c r="AK160" s="24"/>
      <c r="AL160" s="24"/>
      <c r="AM160" s="24"/>
      <c r="AN160" s="24"/>
      <c r="AO160" s="24"/>
      <c r="AP160" s="24"/>
      <c r="AQ160" s="24"/>
    </row>
    <row r="161" spans="2:43" ht="15" customHeight="1" x14ac:dyDescent="0.25"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  <c r="AG161" s="24"/>
      <c r="AH161" s="70"/>
      <c r="AI161" s="50"/>
      <c r="AJ161" s="50"/>
      <c r="AK161" s="24"/>
      <c r="AL161" s="24"/>
      <c r="AM161" s="24"/>
      <c r="AN161" s="24"/>
      <c r="AO161" s="24"/>
      <c r="AP161" s="24"/>
      <c r="AQ161" s="24"/>
    </row>
    <row r="162" spans="2:43" ht="15" customHeight="1" x14ac:dyDescent="0.25"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24"/>
      <c r="AH162" s="70"/>
      <c r="AI162" s="50"/>
      <c r="AJ162" s="50"/>
      <c r="AK162" s="24"/>
      <c r="AL162" s="24"/>
      <c r="AM162" s="24"/>
      <c r="AN162" s="24"/>
      <c r="AO162" s="24"/>
      <c r="AP162" s="24"/>
      <c r="AQ162" s="24"/>
    </row>
    <row r="163" spans="2:43" ht="15" customHeight="1" x14ac:dyDescent="0.25"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24"/>
      <c r="AH163" s="70"/>
      <c r="AI163" s="50"/>
      <c r="AJ163" s="50"/>
      <c r="AK163" s="24"/>
      <c r="AL163" s="24"/>
      <c r="AM163" s="24"/>
      <c r="AN163" s="24"/>
      <c r="AO163" s="24"/>
      <c r="AP163" s="24"/>
      <c r="AQ163" s="24"/>
    </row>
    <row r="164" spans="2:43" ht="15" customHeight="1" x14ac:dyDescent="0.25"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24"/>
      <c r="AH164" s="70"/>
      <c r="AI164" s="50"/>
      <c r="AJ164" s="50"/>
      <c r="AK164" s="24"/>
      <c r="AL164" s="24"/>
      <c r="AM164" s="24"/>
      <c r="AN164" s="24"/>
      <c r="AO164" s="24"/>
      <c r="AP164" s="24"/>
      <c r="AQ164" s="24"/>
    </row>
    <row r="165" spans="2:43" ht="15" customHeight="1" x14ac:dyDescent="0.25"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/>
      <c r="AF165" s="114"/>
      <c r="AG165" s="24"/>
      <c r="AH165" s="70"/>
      <c r="AI165" s="50"/>
      <c r="AJ165" s="50"/>
      <c r="AK165" s="24"/>
      <c r="AL165" s="24"/>
      <c r="AM165" s="24"/>
      <c r="AN165" s="24"/>
      <c r="AO165" s="24"/>
      <c r="AP165" s="24"/>
      <c r="AQ165" s="24"/>
    </row>
    <row r="166" spans="2:43" ht="15" customHeight="1" x14ac:dyDescent="0.25"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  <c r="Z166" s="114"/>
      <c r="AA166" s="114"/>
      <c r="AB166" s="114"/>
      <c r="AC166" s="114"/>
      <c r="AD166" s="114"/>
      <c r="AE166" s="114"/>
      <c r="AF166" s="114"/>
      <c r="AG166" s="24"/>
      <c r="AH166" s="70"/>
      <c r="AI166" s="50"/>
      <c r="AJ166" s="50"/>
      <c r="AK166" s="24"/>
      <c r="AL166" s="24"/>
      <c r="AM166" s="24"/>
      <c r="AN166" s="24"/>
      <c r="AO166" s="24"/>
      <c r="AP166" s="24"/>
      <c r="AQ166" s="24"/>
    </row>
    <row r="167" spans="2:43" ht="15" customHeight="1" x14ac:dyDescent="0.25"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4"/>
      <c r="AC167" s="114"/>
      <c r="AD167" s="114"/>
      <c r="AE167" s="114"/>
      <c r="AF167" s="114"/>
      <c r="AG167" s="24"/>
      <c r="AH167" s="70"/>
      <c r="AI167" s="50"/>
      <c r="AJ167" s="50"/>
      <c r="AK167" s="24"/>
      <c r="AL167" s="24"/>
      <c r="AM167" s="24"/>
      <c r="AN167" s="24"/>
      <c r="AO167" s="24"/>
      <c r="AP167" s="24"/>
      <c r="AQ167" s="24"/>
    </row>
    <row r="168" spans="2:43" ht="15" customHeight="1" x14ac:dyDescent="0.25">
      <c r="B168" s="114"/>
      <c r="C168" s="114"/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  <c r="AA168" s="114"/>
      <c r="AB168" s="114"/>
      <c r="AC168" s="114"/>
      <c r="AD168" s="114"/>
      <c r="AE168" s="114"/>
      <c r="AF168" s="114"/>
      <c r="AG168" s="24"/>
      <c r="AH168" s="70"/>
      <c r="AI168" s="50"/>
      <c r="AJ168" s="50"/>
      <c r="AK168" s="24"/>
      <c r="AL168" s="24"/>
      <c r="AM168" s="24"/>
      <c r="AN168" s="24"/>
      <c r="AO168" s="24"/>
      <c r="AP168" s="24"/>
      <c r="AQ168" s="24"/>
    </row>
    <row r="169" spans="2:43" ht="15" customHeight="1" x14ac:dyDescent="0.25">
      <c r="B169" s="114"/>
      <c r="C169" s="114"/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  <c r="AA169" s="114"/>
      <c r="AB169" s="114"/>
      <c r="AC169" s="114"/>
      <c r="AD169" s="114"/>
      <c r="AE169" s="114"/>
      <c r="AF169" s="114"/>
      <c r="AG169" s="24"/>
      <c r="AH169" s="70"/>
      <c r="AI169" s="50"/>
      <c r="AJ169" s="50"/>
      <c r="AK169" s="24"/>
      <c r="AL169" s="24"/>
      <c r="AM169" s="24"/>
      <c r="AN169" s="24"/>
      <c r="AO169" s="24"/>
      <c r="AP169" s="24"/>
      <c r="AQ169" s="24"/>
    </row>
    <row r="170" spans="2:43" ht="15" customHeight="1" x14ac:dyDescent="0.25">
      <c r="B170" s="114"/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24"/>
      <c r="AH170" s="70"/>
      <c r="AI170" s="50"/>
      <c r="AJ170" s="50"/>
      <c r="AK170" s="24"/>
      <c r="AL170" s="24"/>
      <c r="AM170" s="24"/>
      <c r="AN170" s="24"/>
      <c r="AO170" s="24"/>
      <c r="AP170" s="24"/>
      <c r="AQ170" s="24"/>
    </row>
    <row r="171" spans="2:43" ht="15" customHeight="1" x14ac:dyDescent="0.25"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  <c r="AA171" s="114"/>
      <c r="AB171" s="114"/>
      <c r="AC171" s="114"/>
      <c r="AD171" s="114"/>
      <c r="AE171" s="114"/>
      <c r="AF171" s="114"/>
      <c r="AG171" s="24"/>
      <c r="AH171" s="70"/>
      <c r="AI171" s="50"/>
      <c r="AJ171" s="50"/>
      <c r="AK171" s="24"/>
      <c r="AL171" s="24"/>
      <c r="AM171" s="24"/>
      <c r="AN171" s="24"/>
      <c r="AO171" s="24"/>
      <c r="AP171" s="24"/>
      <c r="AQ171" s="24"/>
    </row>
    <row r="172" spans="2:43" ht="15" customHeight="1" x14ac:dyDescent="0.25"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4"/>
      <c r="AE172" s="114"/>
      <c r="AF172" s="114"/>
      <c r="AG172" s="24"/>
      <c r="AH172" s="70"/>
      <c r="AI172" s="50"/>
      <c r="AJ172" s="50"/>
      <c r="AK172" s="24"/>
      <c r="AL172" s="24"/>
      <c r="AM172" s="24"/>
      <c r="AN172" s="24"/>
      <c r="AO172" s="24"/>
      <c r="AP172" s="24"/>
      <c r="AQ172" s="24"/>
    </row>
    <row r="173" spans="2:43" ht="15" customHeight="1" x14ac:dyDescent="0.25"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24"/>
      <c r="AH173" s="70"/>
      <c r="AI173" s="50"/>
      <c r="AJ173" s="50"/>
      <c r="AK173" s="24"/>
      <c r="AL173" s="24"/>
      <c r="AM173" s="24"/>
      <c r="AN173" s="24"/>
      <c r="AO173" s="24"/>
      <c r="AP173" s="24"/>
      <c r="AQ173" s="24"/>
    </row>
    <row r="174" spans="2:43" ht="15" customHeight="1" x14ac:dyDescent="0.25"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  <c r="AA174" s="114"/>
      <c r="AB174" s="114"/>
      <c r="AC174" s="114"/>
      <c r="AD174" s="114"/>
      <c r="AE174" s="114"/>
      <c r="AF174" s="114"/>
      <c r="AG174" s="24"/>
      <c r="AH174" s="70"/>
      <c r="AI174" s="50"/>
      <c r="AJ174" s="50"/>
      <c r="AK174" s="24"/>
      <c r="AL174" s="24"/>
      <c r="AM174" s="24"/>
      <c r="AN174" s="24"/>
      <c r="AO174" s="24"/>
      <c r="AP174" s="24"/>
      <c r="AQ174" s="24"/>
    </row>
    <row r="175" spans="2:43" ht="15" customHeight="1" x14ac:dyDescent="0.25"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24"/>
      <c r="AH175" s="70"/>
      <c r="AI175" s="50"/>
      <c r="AJ175" s="50"/>
      <c r="AK175" s="24"/>
      <c r="AL175" s="24"/>
      <c r="AM175" s="24"/>
      <c r="AN175" s="24"/>
      <c r="AO175" s="24"/>
      <c r="AP175" s="24"/>
      <c r="AQ175" s="24"/>
    </row>
    <row r="176" spans="2:43" ht="15" customHeight="1" x14ac:dyDescent="0.25"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24"/>
      <c r="AH176" s="70"/>
      <c r="AI176" s="50"/>
      <c r="AJ176" s="50"/>
      <c r="AK176" s="24"/>
      <c r="AL176" s="24"/>
      <c r="AM176" s="24"/>
      <c r="AN176" s="24"/>
      <c r="AO176" s="24"/>
      <c r="AP176" s="24"/>
      <c r="AQ176" s="24"/>
    </row>
    <row r="177" spans="2:43" ht="15" customHeight="1" x14ac:dyDescent="0.25"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24"/>
      <c r="AH177" s="70"/>
      <c r="AI177" s="50"/>
      <c r="AJ177" s="50"/>
      <c r="AK177" s="24"/>
      <c r="AL177" s="24"/>
      <c r="AM177" s="24"/>
      <c r="AN177" s="24"/>
      <c r="AO177" s="24"/>
      <c r="AP177" s="24"/>
      <c r="AQ177" s="24"/>
    </row>
    <row r="178" spans="2:43" ht="15" customHeight="1" x14ac:dyDescent="0.25"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  <c r="AG178" s="24"/>
      <c r="AH178" s="70"/>
      <c r="AI178" s="50"/>
      <c r="AJ178" s="50"/>
      <c r="AK178" s="24"/>
      <c r="AL178" s="24"/>
      <c r="AM178" s="24"/>
      <c r="AN178" s="24"/>
      <c r="AO178" s="24"/>
      <c r="AP178" s="24"/>
      <c r="AQ178" s="24"/>
    </row>
    <row r="179" spans="2:43" ht="15" customHeight="1" x14ac:dyDescent="0.25">
      <c r="B179" s="114"/>
      <c r="C179" s="114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  <c r="AA179" s="114"/>
      <c r="AB179" s="114"/>
      <c r="AC179" s="114"/>
      <c r="AD179" s="114"/>
      <c r="AE179" s="114"/>
      <c r="AF179" s="114"/>
      <c r="AG179" s="24"/>
      <c r="AH179" s="70"/>
      <c r="AI179" s="50"/>
      <c r="AJ179" s="50"/>
      <c r="AK179" s="24"/>
      <c r="AL179" s="24"/>
      <c r="AM179" s="24"/>
      <c r="AN179" s="24"/>
      <c r="AO179" s="24"/>
      <c r="AP179" s="24"/>
      <c r="AQ179" s="24"/>
    </row>
    <row r="180" spans="2:43" ht="15" customHeight="1" x14ac:dyDescent="0.25">
      <c r="B180" s="114"/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  <c r="AG180" s="24"/>
      <c r="AH180" s="70"/>
      <c r="AI180" s="50"/>
      <c r="AJ180" s="50"/>
      <c r="AK180" s="24"/>
      <c r="AL180" s="24"/>
      <c r="AM180" s="24"/>
      <c r="AN180" s="24"/>
      <c r="AO180" s="24"/>
      <c r="AP180" s="24"/>
      <c r="AQ180" s="24"/>
    </row>
    <row r="181" spans="2:43" ht="15" customHeight="1" x14ac:dyDescent="0.25"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24"/>
      <c r="AH181" s="70"/>
      <c r="AI181" s="50"/>
      <c r="AJ181" s="50"/>
      <c r="AK181" s="24"/>
      <c r="AL181" s="24"/>
      <c r="AM181" s="24"/>
      <c r="AN181" s="24"/>
      <c r="AO181" s="24"/>
      <c r="AP181" s="24"/>
      <c r="AQ181" s="24"/>
    </row>
    <row r="182" spans="2:43" ht="15" customHeight="1" x14ac:dyDescent="0.25"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  <c r="AE182" s="114"/>
      <c r="AF182" s="114"/>
      <c r="AG182" s="24"/>
      <c r="AH182" s="70"/>
      <c r="AI182" s="50"/>
      <c r="AJ182" s="50"/>
      <c r="AK182" s="24"/>
      <c r="AL182" s="24"/>
      <c r="AM182" s="24"/>
      <c r="AN182" s="24"/>
      <c r="AO182" s="24"/>
      <c r="AP182" s="24"/>
      <c r="AQ182" s="24"/>
    </row>
    <row r="183" spans="2:43" ht="15" customHeight="1" x14ac:dyDescent="0.25"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  <c r="AG183" s="24"/>
      <c r="AH183" s="70"/>
      <c r="AI183" s="50"/>
      <c r="AJ183" s="50"/>
      <c r="AK183" s="24"/>
      <c r="AL183" s="24"/>
      <c r="AM183" s="24"/>
      <c r="AN183" s="24"/>
      <c r="AO183" s="24"/>
      <c r="AP183" s="24"/>
      <c r="AQ183" s="24"/>
    </row>
    <row r="184" spans="2:43" ht="15" customHeight="1" x14ac:dyDescent="0.25"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24"/>
      <c r="AH184" s="70"/>
      <c r="AI184" s="50"/>
      <c r="AJ184" s="50"/>
      <c r="AK184" s="24"/>
      <c r="AL184" s="24"/>
      <c r="AM184" s="24"/>
      <c r="AN184" s="24"/>
      <c r="AO184" s="24"/>
      <c r="AP184" s="24"/>
      <c r="AQ184" s="24"/>
    </row>
    <row r="185" spans="2:43" ht="15" customHeight="1" x14ac:dyDescent="0.25"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24"/>
      <c r="AH185" s="70"/>
      <c r="AI185" s="50"/>
      <c r="AJ185" s="50"/>
      <c r="AK185" s="24"/>
      <c r="AL185" s="24"/>
      <c r="AM185" s="24"/>
      <c r="AN185" s="24"/>
      <c r="AO185" s="24"/>
      <c r="AP185" s="24"/>
      <c r="AQ185" s="24"/>
    </row>
    <row r="186" spans="2:43" ht="15" customHeight="1" x14ac:dyDescent="0.25"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  <c r="AA186" s="114"/>
      <c r="AB186" s="114"/>
      <c r="AC186" s="114"/>
      <c r="AD186" s="114"/>
      <c r="AE186" s="114"/>
      <c r="AF186" s="114"/>
      <c r="AG186" s="24"/>
      <c r="AH186" s="70"/>
      <c r="AI186" s="50"/>
      <c r="AJ186" s="50"/>
    </row>
    <row r="187" spans="2:43" ht="15" customHeight="1" x14ac:dyDescent="0.25">
      <c r="B187" s="114"/>
      <c r="C187" s="114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  <c r="AA187" s="114"/>
      <c r="AB187" s="114"/>
      <c r="AC187" s="114"/>
      <c r="AD187" s="114"/>
      <c r="AE187" s="114"/>
      <c r="AF187" s="114"/>
      <c r="AG187" s="24"/>
      <c r="AH187" s="70"/>
      <c r="AI187" s="50"/>
      <c r="AJ187" s="50"/>
    </row>
    <row r="188" spans="2:43" ht="15" customHeight="1" x14ac:dyDescent="0.25"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  <c r="AE188" s="114"/>
      <c r="AF188" s="114"/>
      <c r="AG188" s="24"/>
      <c r="AH188" s="70"/>
      <c r="AI188" s="50"/>
      <c r="AJ188" s="50"/>
    </row>
    <row r="189" spans="2:43" ht="15" customHeight="1" x14ac:dyDescent="0.25"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14"/>
      <c r="AE189" s="114"/>
      <c r="AF189" s="114"/>
      <c r="AG189" s="24"/>
      <c r="AH189" s="70"/>
      <c r="AI189" s="50"/>
      <c r="AJ189" s="50"/>
    </row>
    <row r="190" spans="2:43" ht="15" customHeight="1" x14ac:dyDescent="0.25"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  <c r="AG190" s="24"/>
      <c r="AH190" s="70"/>
      <c r="AI190" s="50"/>
      <c r="AJ190" s="50"/>
    </row>
    <row r="191" spans="2:43" ht="15" customHeight="1" x14ac:dyDescent="0.25">
      <c r="B191" s="114"/>
      <c r="C191" s="114"/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  <c r="AA191" s="114"/>
      <c r="AB191" s="114"/>
      <c r="AC191" s="114"/>
      <c r="AD191" s="114"/>
      <c r="AE191" s="114"/>
      <c r="AF191" s="114"/>
      <c r="AG191" s="24"/>
      <c r="AH191" s="70"/>
      <c r="AI191" s="50"/>
      <c r="AJ191" s="50"/>
    </row>
    <row r="192" spans="2:43" ht="15" customHeight="1" x14ac:dyDescent="0.25"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24"/>
      <c r="AH192" s="70"/>
      <c r="AI192" s="50"/>
      <c r="AJ192" s="50"/>
    </row>
    <row r="193" spans="27:39" ht="15" customHeight="1" x14ac:dyDescent="0.25">
      <c r="AA193" s="114"/>
      <c r="AB193" s="114"/>
      <c r="AC193" s="114"/>
      <c r="AD193" s="114"/>
      <c r="AE193" s="114"/>
      <c r="AF193" s="114"/>
    </row>
    <row r="194" spans="27:39" ht="15" customHeight="1" x14ac:dyDescent="0.25">
      <c r="AA194" s="114"/>
      <c r="AB194" s="114"/>
      <c r="AC194" s="114"/>
      <c r="AD194" s="114"/>
      <c r="AE194" s="114"/>
      <c r="AF194" s="114"/>
    </row>
    <row r="195" spans="27:39" ht="15" customHeight="1" x14ac:dyDescent="0.25">
      <c r="AA195" s="114"/>
      <c r="AB195" s="114"/>
      <c r="AC195" s="114"/>
      <c r="AD195" s="114"/>
      <c r="AE195" s="114"/>
      <c r="AF195" s="114"/>
    </row>
    <row r="196" spans="27:39" ht="15" customHeight="1" x14ac:dyDescent="0.25">
      <c r="AA196" s="114"/>
      <c r="AB196" s="114"/>
      <c r="AC196" s="114"/>
      <c r="AD196" s="114"/>
      <c r="AE196" s="114"/>
      <c r="AF196" s="114"/>
    </row>
    <row r="197" spans="27:39" ht="15" customHeight="1" x14ac:dyDescent="0.25"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</row>
    <row r="198" spans="27:39" ht="15" customHeight="1" x14ac:dyDescent="0.25"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</row>
    <row r="199" spans="27:39" ht="15" customHeight="1" x14ac:dyDescent="0.25"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</row>
    <row r="200" spans="27:39" ht="15" customHeight="1" x14ac:dyDescent="0.25"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</row>
    <row r="201" spans="27:39" ht="15" customHeight="1" x14ac:dyDescent="0.25"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</row>
    <row r="202" spans="27:39" ht="15" customHeight="1" x14ac:dyDescent="0.25"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</row>
    <row r="203" spans="27:39" ht="15" customHeight="1" x14ac:dyDescent="0.25"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</row>
    <row r="204" spans="27:39" ht="15" customHeight="1" x14ac:dyDescent="0.25"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</row>
    <row r="205" spans="27:39" ht="15" customHeight="1" x14ac:dyDescent="0.25"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</row>
    <row r="206" spans="27:39" ht="15" customHeight="1" x14ac:dyDescent="0.25"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</row>
    <row r="207" spans="27:39" ht="15" customHeight="1" x14ac:dyDescent="0.25"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</row>
    <row r="208" spans="27:39" ht="15" customHeight="1" x14ac:dyDescent="0.25"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</row>
    <row r="209" spans="2:43" ht="15" customHeight="1" x14ac:dyDescent="0.25"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</row>
    <row r="210" spans="2:43" ht="15" customHeight="1" x14ac:dyDescent="0.25"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</row>
    <row r="211" spans="2:43" ht="15" customHeight="1" x14ac:dyDescent="0.25"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</row>
    <row r="212" spans="2:43" ht="15" customHeight="1" x14ac:dyDescent="0.25"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</row>
    <row r="213" spans="2:43" ht="15" customHeight="1" x14ac:dyDescent="0.2">
      <c r="B213" s="114"/>
      <c r="C213" s="114"/>
      <c r="D213" s="114"/>
      <c r="E213" s="114"/>
      <c r="F213" s="114"/>
      <c r="G213" s="114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  <c r="Z213" s="114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</row>
    <row r="214" spans="2:43" ht="15" customHeight="1" x14ac:dyDescent="0.2">
      <c r="B214" s="114"/>
      <c r="C214" s="114"/>
      <c r="D214" s="114"/>
      <c r="E214" s="114"/>
      <c r="F214" s="114"/>
      <c r="G214" s="114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</row>
    <row r="215" spans="2:43" ht="15" customHeight="1" x14ac:dyDescent="0.2">
      <c r="B215" s="114"/>
      <c r="C215" s="114"/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  <c r="Z215" s="114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</row>
    <row r="216" spans="2:43" ht="15" customHeight="1" x14ac:dyDescent="0.2">
      <c r="B216" s="114"/>
      <c r="C216" s="114"/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</row>
    <row r="217" spans="2:43" ht="15" customHeight="1" x14ac:dyDescent="0.2">
      <c r="B217" s="114"/>
      <c r="C217" s="114"/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</row>
    <row r="218" spans="2:43" ht="15" customHeight="1" x14ac:dyDescent="0.2">
      <c r="B218" s="114"/>
      <c r="C218" s="114"/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  <c r="AA218" s="114"/>
      <c r="AB218" s="114"/>
      <c r="AC218" s="114"/>
      <c r="AD218" s="114"/>
      <c r="AE218" s="114"/>
      <c r="AF218" s="114"/>
      <c r="AG218" s="114"/>
      <c r="AH218" s="114"/>
      <c r="AI218" s="114"/>
      <c r="AJ218" s="114"/>
      <c r="AK218" s="114"/>
      <c r="AL218" s="114"/>
      <c r="AM218" s="114"/>
      <c r="AN218" s="114"/>
      <c r="AO218" s="114"/>
      <c r="AP218" s="114"/>
      <c r="AQ218" s="114"/>
    </row>
    <row r="219" spans="2:43" ht="15" customHeight="1" x14ac:dyDescent="0.2">
      <c r="B219" s="114"/>
      <c r="C219" s="114"/>
      <c r="D219" s="114"/>
      <c r="E219" s="114"/>
      <c r="F219" s="114"/>
      <c r="G219" s="114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</row>
    <row r="220" spans="2:43" ht="15" customHeight="1" x14ac:dyDescent="0.2">
      <c r="B220" s="114"/>
      <c r="C220" s="114"/>
      <c r="D220" s="114"/>
      <c r="E220" s="114"/>
      <c r="F220" s="114"/>
      <c r="G220" s="114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  <c r="AA220" s="114"/>
      <c r="AB220" s="114"/>
      <c r="AC220" s="114"/>
      <c r="AD220" s="114"/>
      <c r="AE220" s="114"/>
      <c r="AF220" s="114"/>
      <c r="AG220" s="114"/>
      <c r="AH220" s="114"/>
      <c r="AI220" s="114"/>
      <c r="AJ220" s="114"/>
      <c r="AK220" s="114"/>
      <c r="AL220" s="114"/>
      <c r="AM220" s="114"/>
      <c r="AN220" s="114"/>
      <c r="AO220" s="114"/>
      <c r="AP220" s="114"/>
      <c r="AQ220" s="114"/>
    </row>
    <row r="221" spans="2:43" ht="15" customHeight="1" x14ac:dyDescent="0.2">
      <c r="B221" s="114"/>
      <c r="C221" s="114"/>
      <c r="D221" s="114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  <c r="Z221" s="114"/>
      <c r="AA221" s="114"/>
      <c r="AB221" s="114"/>
      <c r="AC221" s="114"/>
      <c r="AD221" s="114"/>
      <c r="AE221" s="114"/>
      <c r="AF221" s="114"/>
      <c r="AG221" s="114"/>
      <c r="AH221" s="114"/>
      <c r="AI221" s="114"/>
      <c r="AJ221" s="114"/>
      <c r="AK221" s="114"/>
      <c r="AL221" s="114"/>
      <c r="AM221" s="114"/>
      <c r="AN221" s="114"/>
      <c r="AO221" s="114"/>
      <c r="AP221" s="114"/>
      <c r="AQ221" s="114"/>
    </row>
    <row r="222" spans="2:43" ht="15" customHeight="1" x14ac:dyDescent="0.2"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  <c r="AA222" s="114"/>
      <c r="AB222" s="114"/>
      <c r="AC222" s="114"/>
      <c r="AD222" s="114"/>
      <c r="AE222" s="114"/>
      <c r="AF222" s="114"/>
      <c r="AG222" s="114"/>
      <c r="AH222" s="114"/>
      <c r="AI222" s="114"/>
      <c r="AJ222" s="114"/>
      <c r="AK222" s="114"/>
      <c r="AL222" s="114"/>
      <c r="AM222" s="114"/>
      <c r="AN222" s="114"/>
      <c r="AO222" s="114"/>
      <c r="AP222" s="114"/>
      <c r="AQ222" s="114"/>
    </row>
    <row r="223" spans="2:43" ht="15" customHeight="1" x14ac:dyDescent="0.2"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  <c r="Z223" s="114"/>
      <c r="AA223" s="114"/>
      <c r="AB223" s="114"/>
      <c r="AC223" s="114"/>
      <c r="AD223" s="114"/>
      <c r="AE223" s="114"/>
      <c r="AF223" s="114"/>
      <c r="AG223" s="114"/>
      <c r="AH223" s="114"/>
      <c r="AI223" s="114"/>
      <c r="AJ223" s="114"/>
      <c r="AK223" s="114"/>
      <c r="AL223" s="114"/>
      <c r="AM223" s="114"/>
      <c r="AN223" s="114"/>
      <c r="AO223" s="114"/>
      <c r="AP223" s="114"/>
      <c r="AQ223" s="114"/>
    </row>
    <row r="224" spans="2:43" ht="15" customHeight="1" x14ac:dyDescent="0.2"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4"/>
      <c r="P224" s="114"/>
      <c r="Q224" s="114"/>
      <c r="R224" s="114"/>
      <c r="S224" s="114"/>
      <c r="T224" s="114"/>
      <c r="U224" s="114"/>
      <c r="V224" s="114"/>
      <c r="W224" s="114"/>
      <c r="X224" s="114"/>
      <c r="Y224" s="114"/>
      <c r="Z224" s="114"/>
      <c r="AA224" s="114"/>
      <c r="AB224" s="114"/>
      <c r="AC224" s="114"/>
      <c r="AD224" s="114"/>
      <c r="AE224" s="114"/>
      <c r="AF224" s="114"/>
      <c r="AG224" s="114"/>
      <c r="AH224" s="114"/>
      <c r="AI224" s="114"/>
      <c r="AJ224" s="114"/>
      <c r="AK224" s="114"/>
      <c r="AL224" s="114"/>
      <c r="AM224" s="114"/>
      <c r="AN224" s="114"/>
      <c r="AO224" s="114"/>
      <c r="AP224" s="114"/>
      <c r="AQ224" s="114"/>
    </row>
  </sheetData>
  <sortState ref="B18:T20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0"/>
      <c r="B1" s="2" t="s">
        <v>33</v>
      </c>
      <c r="C1" s="3"/>
      <c r="D1" s="4"/>
      <c r="E1" s="5" t="s">
        <v>55</v>
      </c>
      <c r="F1" s="164"/>
      <c r="G1" s="82"/>
      <c r="H1" s="8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4"/>
      <c r="AB1" s="164"/>
      <c r="AC1" s="82"/>
      <c r="AD1" s="8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76" t="s">
        <v>146</v>
      </c>
      <c r="C2" s="77"/>
      <c r="D2" s="78"/>
      <c r="E2" s="13" t="s">
        <v>12</v>
      </c>
      <c r="F2" s="14"/>
      <c r="G2" s="14"/>
      <c r="H2" s="14"/>
      <c r="I2" s="20"/>
      <c r="J2" s="15"/>
      <c r="K2" s="136"/>
      <c r="L2" s="22" t="s">
        <v>147</v>
      </c>
      <c r="M2" s="14"/>
      <c r="N2" s="14"/>
      <c r="O2" s="21"/>
      <c r="P2" s="19"/>
      <c r="Q2" s="22" t="s">
        <v>148</v>
      </c>
      <c r="R2" s="14"/>
      <c r="S2" s="14"/>
      <c r="T2" s="14"/>
      <c r="U2" s="20"/>
      <c r="V2" s="21"/>
      <c r="W2" s="19"/>
      <c r="X2" s="165" t="s">
        <v>149</v>
      </c>
      <c r="Y2" s="166"/>
      <c r="Z2" s="167"/>
      <c r="AA2" s="13" t="s">
        <v>12</v>
      </c>
      <c r="AB2" s="14"/>
      <c r="AC2" s="14"/>
      <c r="AD2" s="14"/>
      <c r="AE2" s="20"/>
      <c r="AF2" s="15"/>
      <c r="AG2" s="136"/>
      <c r="AH2" s="22" t="s">
        <v>150</v>
      </c>
      <c r="AI2" s="14"/>
      <c r="AJ2" s="14"/>
      <c r="AK2" s="21"/>
      <c r="AL2" s="19"/>
      <c r="AM2" s="22" t="s">
        <v>148</v>
      </c>
      <c r="AN2" s="14"/>
      <c r="AO2" s="14"/>
      <c r="AP2" s="14"/>
      <c r="AQ2" s="20"/>
      <c r="AR2" s="21"/>
      <c r="AS2" s="168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8"/>
      <c r="L3" s="18" t="s">
        <v>5</v>
      </c>
      <c r="M3" s="18" t="s">
        <v>6</v>
      </c>
      <c r="N3" s="18" t="s">
        <v>99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8"/>
      <c r="AH3" s="18" t="s">
        <v>5</v>
      </c>
      <c r="AI3" s="18" t="s">
        <v>6</v>
      </c>
      <c r="AJ3" s="18" t="s">
        <v>99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8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25"/>
      <c r="C4" s="25"/>
      <c r="D4" s="2"/>
      <c r="E4" s="25"/>
      <c r="F4" s="25"/>
      <c r="G4" s="25"/>
      <c r="H4" s="25"/>
      <c r="I4" s="25"/>
      <c r="J4" s="35"/>
      <c r="K4" s="39"/>
      <c r="L4" s="102"/>
      <c r="M4" s="18"/>
      <c r="N4" s="18"/>
      <c r="O4" s="18"/>
      <c r="P4" s="24"/>
      <c r="Q4" s="25"/>
      <c r="R4" s="25"/>
      <c r="S4" s="25"/>
      <c r="T4" s="25"/>
      <c r="U4" s="25"/>
      <c r="V4" s="169"/>
      <c r="W4" s="39"/>
      <c r="X4" s="25">
        <v>1963</v>
      </c>
      <c r="Y4" s="30" t="s">
        <v>39</v>
      </c>
      <c r="Z4" s="2" t="s">
        <v>43</v>
      </c>
      <c r="AA4" s="25"/>
      <c r="AB4" s="25"/>
      <c r="AC4" s="25"/>
      <c r="AD4" s="29"/>
      <c r="AE4" s="25"/>
      <c r="AF4" s="35"/>
      <c r="AG4" s="39"/>
      <c r="AH4" s="102"/>
      <c r="AI4" s="18"/>
      <c r="AJ4" s="18"/>
      <c r="AK4" s="18"/>
      <c r="AL4" s="24"/>
      <c r="AM4" s="25"/>
      <c r="AN4" s="25"/>
      <c r="AO4" s="29"/>
      <c r="AP4" s="25"/>
      <c r="AQ4" s="25"/>
      <c r="AR4" s="29"/>
      <c r="AS4" s="39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25"/>
      <c r="C5" s="25"/>
      <c r="D5" s="2"/>
      <c r="E5" s="29"/>
      <c r="F5" s="29"/>
      <c r="G5" s="25"/>
      <c r="H5" s="25"/>
      <c r="I5" s="25"/>
      <c r="J5" s="35"/>
      <c r="K5" s="39"/>
      <c r="L5" s="102"/>
      <c r="M5" s="18"/>
      <c r="N5" s="18"/>
      <c r="O5" s="18"/>
      <c r="P5" s="24"/>
      <c r="Q5" s="25"/>
      <c r="R5" s="25"/>
      <c r="S5" s="29"/>
      <c r="T5" s="25"/>
      <c r="U5" s="25"/>
      <c r="V5" s="169"/>
      <c r="W5" s="39"/>
      <c r="X5" s="25">
        <v>1964</v>
      </c>
      <c r="Y5" s="30" t="s">
        <v>42</v>
      </c>
      <c r="Z5" s="2" t="s">
        <v>43</v>
      </c>
      <c r="AA5" s="25"/>
      <c r="AB5" s="25"/>
      <c r="AC5" s="25"/>
      <c r="AD5" s="29"/>
      <c r="AE5" s="25"/>
      <c r="AF5" s="35"/>
      <c r="AG5" s="39"/>
      <c r="AH5" s="102"/>
      <c r="AI5" s="18"/>
      <c r="AJ5" s="18"/>
      <c r="AK5" s="18"/>
      <c r="AL5" s="24"/>
      <c r="AM5" s="25"/>
      <c r="AN5" s="25"/>
      <c r="AO5" s="29"/>
      <c r="AP5" s="25"/>
      <c r="AQ5" s="25"/>
      <c r="AR5" s="29"/>
      <c r="AS5" s="39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25"/>
      <c r="C6" s="25"/>
      <c r="D6" s="2"/>
      <c r="E6" s="29"/>
      <c r="F6" s="29"/>
      <c r="G6" s="25"/>
      <c r="H6" s="25"/>
      <c r="I6" s="25"/>
      <c r="J6" s="35"/>
      <c r="K6" s="39"/>
      <c r="L6" s="102"/>
      <c r="M6" s="18"/>
      <c r="N6" s="18"/>
      <c r="O6" s="18"/>
      <c r="P6" s="24"/>
      <c r="Q6" s="25"/>
      <c r="R6" s="25"/>
      <c r="S6" s="29"/>
      <c r="T6" s="25"/>
      <c r="U6" s="25"/>
      <c r="V6" s="169"/>
      <c r="W6" s="39"/>
      <c r="X6" s="25">
        <v>1965</v>
      </c>
      <c r="Y6" s="30" t="s">
        <v>42</v>
      </c>
      <c r="Z6" s="2" t="s">
        <v>43</v>
      </c>
      <c r="AA6" s="25"/>
      <c r="AB6" s="25"/>
      <c r="AC6" s="25"/>
      <c r="AD6" s="29"/>
      <c r="AE6" s="25"/>
      <c r="AF6" s="35"/>
      <c r="AG6" s="39"/>
      <c r="AH6" s="102"/>
      <c r="AI6" s="18"/>
      <c r="AJ6" s="18"/>
      <c r="AK6" s="18"/>
      <c r="AL6" s="24"/>
      <c r="AM6" s="25"/>
      <c r="AN6" s="25"/>
      <c r="AO6" s="29"/>
      <c r="AP6" s="25"/>
      <c r="AQ6" s="25"/>
      <c r="AR6" s="29"/>
      <c r="AS6" s="39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25"/>
      <c r="C7" s="25"/>
      <c r="D7" s="2"/>
      <c r="E7" s="29"/>
      <c r="F7" s="29"/>
      <c r="G7" s="25"/>
      <c r="H7" s="25"/>
      <c r="I7" s="25"/>
      <c r="J7" s="35"/>
      <c r="K7" s="39"/>
      <c r="L7" s="102"/>
      <c r="M7" s="18"/>
      <c r="N7" s="18"/>
      <c r="O7" s="18"/>
      <c r="P7" s="24"/>
      <c r="Q7" s="25"/>
      <c r="R7" s="25"/>
      <c r="S7" s="29"/>
      <c r="T7" s="25"/>
      <c r="U7" s="25"/>
      <c r="V7" s="169"/>
      <c r="W7" s="39"/>
      <c r="X7" s="25">
        <v>1966</v>
      </c>
      <c r="Y7" s="30" t="s">
        <v>36</v>
      </c>
      <c r="Z7" s="2" t="s">
        <v>43</v>
      </c>
      <c r="AA7" s="25"/>
      <c r="AB7" s="25"/>
      <c r="AC7" s="25"/>
      <c r="AD7" s="29"/>
      <c r="AE7" s="25"/>
      <c r="AF7" s="35"/>
      <c r="AG7" s="39"/>
      <c r="AH7" s="102"/>
      <c r="AI7" s="18"/>
      <c r="AJ7" s="18"/>
      <c r="AK7" s="18"/>
      <c r="AL7" s="24"/>
      <c r="AM7" s="25"/>
      <c r="AN7" s="25"/>
      <c r="AO7" s="29"/>
      <c r="AP7" s="25"/>
      <c r="AQ7" s="25"/>
      <c r="AR7" s="29"/>
      <c r="AS7" s="39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25"/>
      <c r="C8" s="25"/>
      <c r="D8" s="2"/>
      <c r="E8" s="29"/>
      <c r="F8" s="29"/>
      <c r="G8" s="25"/>
      <c r="H8" s="25"/>
      <c r="I8" s="25"/>
      <c r="J8" s="35"/>
      <c r="K8" s="39"/>
      <c r="L8" s="102"/>
      <c r="M8" s="18"/>
      <c r="N8" s="18"/>
      <c r="O8" s="18"/>
      <c r="P8" s="24"/>
      <c r="Q8" s="25"/>
      <c r="R8" s="25"/>
      <c r="S8" s="29"/>
      <c r="T8" s="25"/>
      <c r="U8" s="25"/>
      <c r="V8" s="169"/>
      <c r="W8" s="39"/>
      <c r="X8" s="25">
        <v>1967</v>
      </c>
      <c r="Y8" s="30" t="s">
        <v>39</v>
      </c>
      <c r="Z8" s="2" t="s">
        <v>43</v>
      </c>
      <c r="AA8" s="25"/>
      <c r="AB8" s="25"/>
      <c r="AC8" s="25"/>
      <c r="AD8" s="29"/>
      <c r="AE8" s="25"/>
      <c r="AF8" s="35"/>
      <c r="AG8" s="39"/>
      <c r="AH8" s="102"/>
      <c r="AI8" s="18"/>
      <c r="AJ8" s="18"/>
      <c r="AK8" s="18"/>
      <c r="AL8" s="24"/>
      <c r="AM8" s="25"/>
      <c r="AN8" s="25"/>
      <c r="AO8" s="29"/>
      <c r="AP8" s="25"/>
      <c r="AQ8" s="25"/>
      <c r="AR8" s="29"/>
      <c r="AS8" s="39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25"/>
      <c r="C9" s="25"/>
      <c r="D9" s="2"/>
      <c r="E9" s="29"/>
      <c r="F9" s="29"/>
      <c r="G9" s="25"/>
      <c r="H9" s="25"/>
      <c r="I9" s="25"/>
      <c r="J9" s="35"/>
      <c r="K9" s="39"/>
      <c r="L9" s="102"/>
      <c r="M9" s="18"/>
      <c r="N9" s="18"/>
      <c r="O9" s="18"/>
      <c r="P9" s="24"/>
      <c r="Q9" s="25"/>
      <c r="R9" s="25"/>
      <c r="S9" s="29"/>
      <c r="T9" s="25"/>
      <c r="U9" s="25"/>
      <c r="V9" s="169"/>
      <c r="W9" s="39"/>
      <c r="X9" s="25">
        <v>1968</v>
      </c>
      <c r="Y9" s="30" t="s">
        <v>36</v>
      </c>
      <c r="Z9" s="2" t="s">
        <v>43</v>
      </c>
      <c r="AA9" s="25"/>
      <c r="AB9" s="25"/>
      <c r="AC9" s="25"/>
      <c r="AD9" s="29"/>
      <c r="AE9" s="25"/>
      <c r="AF9" s="35"/>
      <c r="AG9" s="39"/>
      <c r="AH9" s="102"/>
      <c r="AI9" s="18"/>
      <c r="AJ9" s="18"/>
      <c r="AK9" s="18"/>
      <c r="AL9" s="24"/>
      <c r="AM9" s="25"/>
      <c r="AN9" s="25"/>
      <c r="AO9" s="29"/>
      <c r="AP9" s="25"/>
      <c r="AQ9" s="25"/>
      <c r="AR9" s="29"/>
      <c r="AS9" s="39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25"/>
      <c r="C10" s="25"/>
      <c r="D10" s="2"/>
      <c r="E10" s="29"/>
      <c r="F10" s="29"/>
      <c r="G10" s="25"/>
      <c r="H10" s="25"/>
      <c r="I10" s="25"/>
      <c r="J10" s="35"/>
      <c r="K10" s="39"/>
      <c r="L10" s="102"/>
      <c r="M10" s="18"/>
      <c r="N10" s="18"/>
      <c r="O10" s="18"/>
      <c r="P10" s="24"/>
      <c r="Q10" s="25"/>
      <c r="R10" s="25"/>
      <c r="S10" s="29"/>
      <c r="T10" s="25"/>
      <c r="U10" s="25"/>
      <c r="V10" s="169"/>
      <c r="W10" s="39"/>
      <c r="X10" s="25">
        <v>1969</v>
      </c>
      <c r="Y10" s="30" t="s">
        <v>39</v>
      </c>
      <c r="Z10" s="2" t="s">
        <v>43</v>
      </c>
      <c r="AA10" s="25"/>
      <c r="AB10" s="25"/>
      <c r="AC10" s="25"/>
      <c r="AD10" s="29"/>
      <c r="AE10" s="25"/>
      <c r="AF10" s="35"/>
      <c r="AG10" s="39"/>
      <c r="AH10" s="102"/>
      <c r="AI10" s="18"/>
      <c r="AJ10" s="18"/>
      <c r="AK10" s="18"/>
      <c r="AL10" s="24"/>
      <c r="AM10" s="25"/>
      <c r="AN10" s="25"/>
      <c r="AO10" s="29"/>
      <c r="AP10" s="25"/>
      <c r="AQ10" s="25"/>
      <c r="AR10" s="29"/>
      <c r="AS10" s="39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25"/>
      <c r="C11" s="25"/>
      <c r="D11" s="2"/>
      <c r="E11" s="29"/>
      <c r="F11" s="29"/>
      <c r="G11" s="25"/>
      <c r="H11" s="25"/>
      <c r="I11" s="25"/>
      <c r="J11" s="35"/>
      <c r="K11" s="39"/>
      <c r="L11" s="102"/>
      <c r="M11" s="18"/>
      <c r="N11" s="18"/>
      <c r="O11" s="18"/>
      <c r="P11" s="24"/>
      <c r="Q11" s="25"/>
      <c r="R11" s="25"/>
      <c r="S11" s="29"/>
      <c r="T11" s="25"/>
      <c r="U11" s="25"/>
      <c r="V11" s="169"/>
      <c r="W11" s="39"/>
      <c r="X11" s="25"/>
      <c r="Y11" s="30"/>
      <c r="Z11" s="2"/>
      <c r="AA11" s="25"/>
      <c r="AB11" s="25"/>
      <c r="AC11" s="25"/>
      <c r="AD11" s="29"/>
      <c r="AE11" s="25"/>
      <c r="AF11" s="35"/>
      <c r="AG11" s="39"/>
      <c r="AH11" s="102"/>
      <c r="AI11" s="18"/>
      <c r="AJ11" s="18"/>
      <c r="AK11" s="18"/>
      <c r="AL11" s="24"/>
      <c r="AM11" s="25"/>
      <c r="AN11" s="25"/>
      <c r="AO11" s="29"/>
      <c r="AP11" s="25"/>
      <c r="AQ11" s="25"/>
      <c r="AR11" s="29"/>
      <c r="AS11" s="39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25"/>
      <c r="C12" s="25"/>
      <c r="D12" s="2"/>
      <c r="E12" s="29"/>
      <c r="F12" s="29"/>
      <c r="G12" s="25"/>
      <c r="H12" s="25"/>
      <c r="I12" s="25"/>
      <c r="J12" s="35"/>
      <c r="K12" s="39"/>
      <c r="L12" s="102"/>
      <c r="M12" s="18"/>
      <c r="N12" s="18"/>
      <c r="O12" s="18"/>
      <c r="P12" s="24"/>
      <c r="Q12" s="25"/>
      <c r="R12" s="25"/>
      <c r="S12" s="29"/>
      <c r="T12" s="25"/>
      <c r="U12" s="25"/>
      <c r="V12" s="169"/>
      <c r="W12" s="39"/>
      <c r="X12" s="25">
        <v>1975</v>
      </c>
      <c r="Y12" s="30" t="s">
        <v>36</v>
      </c>
      <c r="Z12" s="2" t="s">
        <v>43</v>
      </c>
      <c r="AA12" s="25"/>
      <c r="AB12" s="25"/>
      <c r="AC12" s="25"/>
      <c r="AD12" s="29"/>
      <c r="AE12" s="25"/>
      <c r="AF12" s="35"/>
      <c r="AG12" s="39"/>
      <c r="AH12" s="102"/>
      <c r="AI12" s="18"/>
      <c r="AJ12" s="18"/>
      <c r="AK12" s="18"/>
      <c r="AL12" s="24"/>
      <c r="AM12" s="25"/>
      <c r="AN12" s="25"/>
      <c r="AO12" s="29"/>
      <c r="AP12" s="25"/>
      <c r="AQ12" s="25"/>
      <c r="AR12" s="29"/>
      <c r="AS12" s="39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25"/>
      <c r="C13" s="25"/>
      <c r="D13" s="2"/>
      <c r="E13" s="29"/>
      <c r="F13" s="29"/>
      <c r="G13" s="25"/>
      <c r="H13" s="25"/>
      <c r="I13" s="25"/>
      <c r="J13" s="35"/>
      <c r="K13" s="39"/>
      <c r="L13" s="102"/>
      <c r="M13" s="18"/>
      <c r="N13" s="18"/>
      <c r="O13" s="18"/>
      <c r="P13" s="24"/>
      <c r="Q13" s="25"/>
      <c r="R13" s="25"/>
      <c r="S13" s="29"/>
      <c r="T13" s="25"/>
      <c r="U13" s="25"/>
      <c r="V13" s="169"/>
      <c r="W13" s="39"/>
      <c r="X13" s="25"/>
      <c r="Y13" s="30"/>
      <c r="Z13" s="2"/>
      <c r="AA13" s="25"/>
      <c r="AB13" s="25"/>
      <c r="AC13" s="25"/>
      <c r="AD13" s="29"/>
      <c r="AE13" s="25"/>
      <c r="AF13" s="35"/>
      <c r="AG13" s="39"/>
      <c r="AH13" s="102"/>
      <c r="AI13" s="18"/>
      <c r="AJ13" s="18"/>
      <c r="AK13" s="18"/>
      <c r="AL13" s="24"/>
      <c r="AM13" s="25"/>
      <c r="AN13" s="25"/>
      <c r="AO13" s="29"/>
      <c r="AP13" s="25"/>
      <c r="AQ13" s="25"/>
      <c r="AR13" s="29"/>
      <c r="AS13" s="39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25"/>
      <c r="C14" s="25"/>
      <c r="D14" s="2"/>
      <c r="E14" s="29"/>
      <c r="F14" s="29"/>
      <c r="G14" s="25"/>
      <c r="H14" s="25"/>
      <c r="I14" s="25"/>
      <c r="J14" s="35"/>
      <c r="K14" s="39"/>
      <c r="L14" s="102"/>
      <c r="M14" s="18"/>
      <c r="N14" s="18"/>
      <c r="O14" s="18"/>
      <c r="P14" s="24"/>
      <c r="Q14" s="25"/>
      <c r="R14" s="25"/>
      <c r="S14" s="29"/>
      <c r="T14" s="25"/>
      <c r="U14" s="25"/>
      <c r="V14" s="169"/>
      <c r="W14" s="39"/>
      <c r="X14" s="25">
        <v>1978</v>
      </c>
      <c r="Y14" s="30" t="s">
        <v>36</v>
      </c>
      <c r="Z14" s="2" t="s">
        <v>35</v>
      </c>
      <c r="AA14" s="25"/>
      <c r="AB14" s="25"/>
      <c r="AC14" s="25"/>
      <c r="AD14" s="29"/>
      <c r="AE14" s="25"/>
      <c r="AF14" s="35"/>
      <c r="AG14" s="39"/>
      <c r="AH14" s="102"/>
      <c r="AI14" s="18"/>
      <c r="AJ14" s="18"/>
      <c r="AK14" s="18"/>
      <c r="AL14" s="24"/>
      <c r="AM14" s="25"/>
      <c r="AN14" s="25"/>
      <c r="AO14" s="29"/>
      <c r="AP14" s="25"/>
      <c r="AQ14" s="25"/>
      <c r="AR14" s="29"/>
      <c r="AS14" s="39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25"/>
      <c r="C15" s="25"/>
      <c r="D15" s="2"/>
      <c r="E15" s="29"/>
      <c r="F15" s="29"/>
      <c r="G15" s="25"/>
      <c r="H15" s="25"/>
      <c r="I15" s="25"/>
      <c r="J15" s="35"/>
      <c r="K15" s="39"/>
      <c r="L15" s="102"/>
      <c r="M15" s="18"/>
      <c r="N15" s="18"/>
      <c r="O15" s="18"/>
      <c r="P15" s="24"/>
      <c r="Q15" s="25"/>
      <c r="R15" s="25"/>
      <c r="S15" s="29"/>
      <c r="T15" s="25"/>
      <c r="U15" s="25"/>
      <c r="V15" s="169"/>
      <c r="W15" s="39"/>
      <c r="X15" s="25">
        <v>1979</v>
      </c>
      <c r="Y15" s="30" t="s">
        <v>36</v>
      </c>
      <c r="Z15" s="2" t="s">
        <v>35</v>
      </c>
      <c r="AA15" s="25"/>
      <c r="AB15" s="25"/>
      <c r="AC15" s="25"/>
      <c r="AD15" s="29"/>
      <c r="AE15" s="25"/>
      <c r="AF15" s="35"/>
      <c r="AG15" s="39"/>
      <c r="AH15" s="102"/>
      <c r="AI15" s="18"/>
      <c r="AJ15" s="18"/>
      <c r="AK15" s="18"/>
      <c r="AL15" s="24"/>
      <c r="AM15" s="25"/>
      <c r="AN15" s="25"/>
      <c r="AO15" s="29"/>
      <c r="AP15" s="25"/>
      <c r="AQ15" s="25"/>
      <c r="AR15" s="29"/>
      <c r="AS15" s="39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25"/>
      <c r="C16" s="25"/>
      <c r="D16" s="2"/>
      <c r="E16" s="29"/>
      <c r="F16" s="29"/>
      <c r="G16" s="25"/>
      <c r="H16" s="25"/>
      <c r="I16" s="25"/>
      <c r="J16" s="35"/>
      <c r="K16" s="39"/>
      <c r="L16" s="102"/>
      <c r="M16" s="18"/>
      <c r="N16" s="18"/>
      <c r="O16" s="18"/>
      <c r="P16" s="24"/>
      <c r="Q16" s="25"/>
      <c r="R16" s="25"/>
      <c r="S16" s="29"/>
      <c r="T16" s="25"/>
      <c r="U16" s="25"/>
      <c r="V16" s="169"/>
      <c r="W16" s="39"/>
      <c r="X16" s="25">
        <v>1980</v>
      </c>
      <c r="Y16" s="30" t="s">
        <v>36</v>
      </c>
      <c r="Z16" s="2" t="s">
        <v>35</v>
      </c>
      <c r="AA16" s="25"/>
      <c r="AB16" s="25"/>
      <c r="AC16" s="25"/>
      <c r="AD16" s="29"/>
      <c r="AE16" s="25"/>
      <c r="AF16" s="35"/>
      <c r="AG16" s="39"/>
      <c r="AH16" s="102"/>
      <c r="AI16" s="18"/>
      <c r="AJ16" s="18"/>
      <c r="AK16" s="18"/>
      <c r="AL16" s="24"/>
      <c r="AM16" s="25"/>
      <c r="AN16" s="25"/>
      <c r="AO16" s="29"/>
      <c r="AP16" s="25"/>
      <c r="AQ16" s="25"/>
      <c r="AR16" s="29"/>
      <c r="AS16" s="39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25">
        <v>1981</v>
      </c>
      <c r="C17" s="25" t="s">
        <v>42</v>
      </c>
      <c r="D17" s="2" t="s">
        <v>35</v>
      </c>
      <c r="E17" s="29">
        <v>9</v>
      </c>
      <c r="F17" s="29">
        <v>0</v>
      </c>
      <c r="G17" s="25">
        <v>12</v>
      </c>
      <c r="H17" s="25">
        <v>9</v>
      </c>
      <c r="I17" s="25">
        <v>53</v>
      </c>
      <c r="J17" s="35">
        <v>0.64600000000000002</v>
      </c>
      <c r="K17" s="185"/>
      <c r="L17" s="18" t="s">
        <v>141</v>
      </c>
      <c r="M17" s="18"/>
      <c r="N17" s="18" t="s">
        <v>100</v>
      </c>
      <c r="O17" s="18"/>
      <c r="P17" s="24"/>
      <c r="Q17" s="25">
        <v>10</v>
      </c>
      <c r="R17" s="25">
        <v>2</v>
      </c>
      <c r="S17" s="29">
        <v>10</v>
      </c>
      <c r="T17" s="25">
        <v>10</v>
      </c>
      <c r="U17" s="25"/>
      <c r="V17" s="169"/>
      <c r="W17" s="39"/>
      <c r="X17" s="25"/>
      <c r="Y17" s="30"/>
      <c r="Z17" s="2"/>
      <c r="AA17" s="25"/>
      <c r="AB17" s="25"/>
      <c r="AC17" s="25"/>
      <c r="AD17" s="29"/>
      <c r="AE17" s="25"/>
      <c r="AF17" s="35"/>
      <c r="AG17" s="39"/>
      <c r="AH17" s="102"/>
      <c r="AI17" s="18"/>
      <c r="AJ17" s="18"/>
      <c r="AK17" s="18"/>
      <c r="AL17" s="24"/>
      <c r="AM17" s="25"/>
      <c r="AN17" s="25"/>
      <c r="AO17" s="29"/>
      <c r="AP17" s="25"/>
      <c r="AQ17" s="25"/>
      <c r="AR17" s="29"/>
      <c r="AS17" s="39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25"/>
      <c r="C18" s="25"/>
      <c r="D18" s="2"/>
      <c r="E18" s="29"/>
      <c r="F18" s="29"/>
      <c r="G18" s="25"/>
      <c r="H18" s="25"/>
      <c r="I18" s="25"/>
      <c r="J18" s="35"/>
      <c r="K18" s="185"/>
      <c r="L18" s="18"/>
      <c r="M18" s="18"/>
      <c r="N18" s="18"/>
      <c r="O18" s="18"/>
      <c r="P18" s="24"/>
      <c r="Q18" s="25"/>
      <c r="R18" s="25"/>
      <c r="S18" s="29"/>
      <c r="T18" s="25"/>
      <c r="U18" s="25"/>
      <c r="V18" s="169"/>
      <c r="W18" s="39"/>
      <c r="X18" s="25"/>
      <c r="Y18" s="30"/>
      <c r="Z18" s="2"/>
      <c r="AA18" s="25"/>
      <c r="AB18" s="25"/>
      <c r="AC18" s="25"/>
      <c r="AD18" s="29"/>
      <c r="AE18" s="25"/>
      <c r="AF18" s="35"/>
      <c r="AG18" s="39"/>
      <c r="AH18" s="102"/>
      <c r="AI18" s="18"/>
      <c r="AJ18" s="18"/>
      <c r="AK18" s="18"/>
      <c r="AL18" s="24"/>
      <c r="AM18" s="25"/>
      <c r="AN18" s="25"/>
      <c r="AO18" s="29"/>
      <c r="AP18" s="25"/>
      <c r="AQ18" s="25"/>
      <c r="AR18" s="29"/>
      <c r="AS18" s="39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25">
        <v>1983</v>
      </c>
      <c r="C19" s="25" t="s">
        <v>49</v>
      </c>
      <c r="D19" s="2" t="s">
        <v>35</v>
      </c>
      <c r="E19" s="25">
        <v>10</v>
      </c>
      <c r="F19" s="25">
        <v>0</v>
      </c>
      <c r="G19" s="25">
        <v>2</v>
      </c>
      <c r="H19" s="25">
        <v>10</v>
      </c>
      <c r="I19" s="25"/>
      <c r="J19" s="35"/>
      <c r="K19" s="185"/>
      <c r="L19" s="18"/>
      <c r="M19" s="18"/>
      <c r="N19" s="18"/>
      <c r="O19" s="18"/>
      <c r="P19" s="24"/>
      <c r="Q19" s="25">
        <v>10</v>
      </c>
      <c r="R19" s="25">
        <v>0</v>
      </c>
      <c r="S19" s="25">
        <v>1</v>
      </c>
      <c r="T19" s="25">
        <v>2</v>
      </c>
      <c r="U19" s="25"/>
      <c r="V19" s="29"/>
      <c r="W19" s="39"/>
      <c r="X19" s="25"/>
      <c r="Y19" s="30"/>
      <c r="Z19" s="2"/>
      <c r="AA19" s="25"/>
      <c r="AB19" s="25"/>
      <c r="AC19" s="25"/>
      <c r="AD19" s="29"/>
      <c r="AE19" s="25"/>
      <c r="AF19" s="35"/>
      <c r="AG19" s="39"/>
      <c r="AH19" s="102"/>
      <c r="AI19" s="18"/>
      <c r="AJ19" s="18"/>
      <c r="AK19" s="18"/>
      <c r="AL19" s="24"/>
      <c r="AM19" s="25"/>
      <c r="AN19" s="25"/>
      <c r="AO19" s="29"/>
      <c r="AP19" s="25"/>
      <c r="AQ19" s="25"/>
      <c r="AR19" s="29"/>
      <c r="AS19" s="39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25">
        <v>1984</v>
      </c>
      <c r="C20" s="25" t="s">
        <v>34</v>
      </c>
      <c r="D20" s="2" t="s">
        <v>35</v>
      </c>
      <c r="E20" s="25">
        <v>7</v>
      </c>
      <c r="F20" s="25">
        <v>0</v>
      </c>
      <c r="G20" s="25">
        <v>1</v>
      </c>
      <c r="H20" s="25">
        <v>9</v>
      </c>
      <c r="I20" s="25"/>
      <c r="J20" s="35"/>
      <c r="K20" s="185"/>
      <c r="L20" s="18"/>
      <c r="M20" s="18"/>
      <c r="N20" s="18"/>
      <c r="O20" s="18"/>
      <c r="P20" s="24"/>
      <c r="Q20" s="25">
        <v>10</v>
      </c>
      <c r="R20" s="25">
        <v>0</v>
      </c>
      <c r="S20" s="25">
        <v>3</v>
      </c>
      <c r="T20" s="25">
        <v>14</v>
      </c>
      <c r="U20" s="25"/>
      <c r="V20" s="29"/>
      <c r="W20" s="39"/>
      <c r="X20" s="25"/>
      <c r="Y20" s="30"/>
      <c r="Z20" s="2"/>
      <c r="AA20" s="25"/>
      <c r="AB20" s="25"/>
      <c r="AC20" s="25"/>
      <c r="AD20" s="29"/>
      <c r="AE20" s="25"/>
      <c r="AF20" s="35"/>
      <c r="AG20" s="39"/>
      <c r="AH20" s="102"/>
      <c r="AI20" s="18"/>
      <c r="AJ20" s="18"/>
      <c r="AK20" s="18"/>
      <c r="AM20" s="25"/>
      <c r="AN20" s="25"/>
      <c r="AO20" s="29"/>
      <c r="AP20" s="25"/>
      <c r="AQ20" s="25"/>
      <c r="AR20" s="29"/>
      <c r="AS20" s="39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25"/>
      <c r="C21" s="25"/>
      <c r="D21" s="2"/>
      <c r="E21" s="25"/>
      <c r="F21" s="25"/>
      <c r="G21" s="25"/>
      <c r="H21" s="25"/>
      <c r="I21" s="25"/>
      <c r="J21" s="35"/>
      <c r="K21" s="185"/>
      <c r="L21" s="18"/>
      <c r="M21" s="18"/>
      <c r="N21" s="18"/>
      <c r="O21" s="18"/>
      <c r="P21" s="24"/>
      <c r="Q21" s="25"/>
      <c r="R21" s="25"/>
      <c r="S21" s="25"/>
      <c r="T21" s="25"/>
      <c r="U21" s="25"/>
      <c r="V21" s="29"/>
      <c r="W21" s="39"/>
      <c r="X21" s="25">
        <v>1985</v>
      </c>
      <c r="Y21" s="25" t="s">
        <v>40</v>
      </c>
      <c r="Z21" s="36" t="s">
        <v>35</v>
      </c>
      <c r="AA21" s="25">
        <v>16</v>
      </c>
      <c r="AB21" s="25">
        <v>0</v>
      </c>
      <c r="AC21" s="25">
        <v>12</v>
      </c>
      <c r="AD21" s="25">
        <v>39</v>
      </c>
      <c r="AE21" s="25"/>
      <c r="AF21" s="59"/>
      <c r="AG21" s="24"/>
      <c r="AH21" s="18"/>
      <c r="AI21" s="18" t="s">
        <v>39</v>
      </c>
      <c r="AJ21" s="18" t="s">
        <v>141</v>
      </c>
      <c r="AK21" s="18"/>
      <c r="AM21" s="25"/>
      <c r="AN21" s="25"/>
      <c r="AO21" s="29"/>
      <c r="AP21" s="25"/>
      <c r="AQ21" s="25"/>
      <c r="AR21" s="29"/>
      <c r="AS21" s="39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x14ac:dyDescent="0.25">
      <c r="A22" s="50"/>
      <c r="B22" s="25">
        <v>1986</v>
      </c>
      <c r="C22" s="25" t="s">
        <v>38</v>
      </c>
      <c r="D22" s="2" t="s">
        <v>35</v>
      </c>
      <c r="E22" s="25">
        <v>22</v>
      </c>
      <c r="F22" s="25">
        <v>0</v>
      </c>
      <c r="G22" s="25">
        <v>6</v>
      </c>
      <c r="H22" s="25">
        <v>17</v>
      </c>
      <c r="I22" s="25"/>
      <c r="J22" s="35"/>
      <c r="K22" s="185"/>
      <c r="L22" s="18"/>
      <c r="M22" s="18"/>
      <c r="N22" s="18"/>
      <c r="O22" s="18"/>
      <c r="P22" s="24"/>
      <c r="Q22" s="25"/>
      <c r="R22" s="25"/>
      <c r="S22" s="25"/>
      <c r="T22" s="25"/>
      <c r="U22" s="25"/>
      <c r="V22" s="29"/>
      <c r="W22" s="39"/>
      <c r="X22" s="25"/>
      <c r="Y22" s="30"/>
      <c r="Z22" s="2"/>
      <c r="AA22" s="25"/>
      <c r="AB22" s="25"/>
      <c r="AC22" s="25"/>
      <c r="AD22" s="29"/>
      <c r="AE22" s="25"/>
      <c r="AF22" s="35"/>
      <c r="AG22" s="39"/>
      <c r="AH22" s="102"/>
      <c r="AI22" s="18"/>
      <c r="AJ22" s="18"/>
      <c r="AK22" s="18"/>
      <c r="AM22" s="25"/>
      <c r="AN22" s="25"/>
      <c r="AO22" s="29"/>
      <c r="AP22" s="25"/>
      <c r="AQ22" s="25"/>
      <c r="AR22" s="29"/>
      <c r="AS22" s="39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ht="14.25" x14ac:dyDescent="0.2">
      <c r="A23" s="50"/>
      <c r="B23" s="85" t="s">
        <v>151</v>
      </c>
      <c r="C23" s="89"/>
      <c r="D23" s="88"/>
      <c r="E23" s="87">
        <f>SUM(E4:E22)</f>
        <v>48</v>
      </c>
      <c r="F23" s="87">
        <f>SUM(F4:F22)</f>
        <v>0</v>
      </c>
      <c r="G23" s="87">
        <f>SUM(G4:G22)</f>
        <v>21</v>
      </c>
      <c r="H23" s="87">
        <f>SUM(H4:H22)</f>
        <v>45</v>
      </c>
      <c r="I23" s="87">
        <f>SUM(I4:I22)</f>
        <v>53</v>
      </c>
      <c r="J23" s="170">
        <v>0</v>
      </c>
      <c r="K23" s="136">
        <f>SUM(K4:K22)</f>
        <v>0</v>
      </c>
      <c r="L23" s="22"/>
      <c r="M23" s="20"/>
      <c r="N23" s="159"/>
      <c r="O23" s="160"/>
      <c r="P23" s="24"/>
      <c r="Q23" s="87">
        <f>SUM(Q4:Q22)</f>
        <v>30</v>
      </c>
      <c r="R23" s="87">
        <f>SUM(R4:R22)</f>
        <v>2</v>
      </c>
      <c r="S23" s="87">
        <f>SUM(S4:S22)</f>
        <v>14</v>
      </c>
      <c r="T23" s="87">
        <f>SUM(T4:T22)</f>
        <v>26</v>
      </c>
      <c r="U23" s="87">
        <f>SUM(U4:U22)</f>
        <v>0</v>
      </c>
      <c r="V23" s="48">
        <v>0</v>
      </c>
      <c r="W23" s="136">
        <f>SUM(W4:W22)</f>
        <v>0</v>
      </c>
      <c r="X23" s="16" t="s">
        <v>151</v>
      </c>
      <c r="Y23" s="17"/>
      <c r="Z23" s="15"/>
      <c r="AA23" s="87">
        <f>SUM(AA4:AA22)</f>
        <v>16</v>
      </c>
      <c r="AB23" s="87">
        <f>SUM(AB4:AB22)</f>
        <v>0</v>
      </c>
      <c r="AC23" s="87">
        <f>SUM(AC4:AC22)</f>
        <v>12</v>
      </c>
      <c r="AD23" s="87">
        <f>SUM(AD4:AD22)</f>
        <v>39</v>
      </c>
      <c r="AE23" s="87">
        <f>SUM(AE4:AE22)</f>
        <v>0</v>
      </c>
      <c r="AF23" s="170">
        <v>0</v>
      </c>
      <c r="AG23" s="136">
        <f>SUM(AG4:AG22)</f>
        <v>0</v>
      </c>
      <c r="AH23" s="22"/>
      <c r="AI23" s="20"/>
      <c r="AJ23" s="159"/>
      <c r="AK23" s="160"/>
      <c r="AL23" s="24"/>
      <c r="AM23" s="87">
        <f>SUM(AM4:AM22)</f>
        <v>0</v>
      </c>
      <c r="AN23" s="87">
        <f>SUM(AN4:AN22)</f>
        <v>0</v>
      </c>
      <c r="AO23" s="87">
        <f>SUM(AO4:AO22)</f>
        <v>0</v>
      </c>
      <c r="AP23" s="87">
        <f>SUM(AP4:AP22)</f>
        <v>0</v>
      </c>
      <c r="AQ23" s="87">
        <f>SUM(AQ4:AQ22)</f>
        <v>0</v>
      </c>
      <c r="AR23" s="48">
        <v>0</v>
      </c>
      <c r="AS23" s="168">
        <f>SUM(AS4:AS22)</f>
        <v>0</v>
      </c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1"/>
      <c r="K24" s="39"/>
      <c r="L24" s="24"/>
      <c r="M24" s="24"/>
      <c r="N24" s="24"/>
      <c r="O24" s="24"/>
      <c r="P24" s="50"/>
      <c r="Q24" s="50"/>
      <c r="R24" s="53"/>
      <c r="S24" s="50"/>
      <c r="T24" s="50"/>
      <c r="U24" s="24"/>
      <c r="V24" s="24"/>
      <c r="W24" s="39"/>
      <c r="X24" s="50"/>
      <c r="Y24" s="50"/>
      <c r="Z24" s="50"/>
      <c r="AA24" s="50"/>
      <c r="AB24" s="50"/>
      <c r="AC24" s="50"/>
      <c r="AD24" s="50"/>
      <c r="AE24" s="50"/>
      <c r="AF24" s="51"/>
      <c r="AG24" s="39"/>
      <c r="AH24" s="24"/>
      <c r="AI24" s="24"/>
      <c r="AJ24" s="24"/>
      <c r="AK24" s="24"/>
      <c r="AL24" s="50"/>
      <c r="AM24" s="50"/>
      <c r="AN24" s="53"/>
      <c r="AO24" s="50"/>
      <c r="AP24" s="50"/>
      <c r="AQ24" s="24"/>
      <c r="AR24" s="24"/>
      <c r="AS24" s="39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x14ac:dyDescent="0.25">
      <c r="A25" s="50"/>
      <c r="B25" s="171" t="s">
        <v>152</v>
      </c>
      <c r="C25" s="172"/>
      <c r="D25" s="173"/>
      <c r="E25" s="15" t="s">
        <v>3</v>
      </c>
      <c r="F25" s="18" t="s">
        <v>8</v>
      </c>
      <c r="G25" s="15" t="s">
        <v>5</v>
      </c>
      <c r="H25" s="18" t="s">
        <v>6</v>
      </c>
      <c r="I25" s="18" t="s">
        <v>16</v>
      </c>
      <c r="J25" s="18" t="s">
        <v>21</v>
      </c>
      <c r="K25" s="24"/>
      <c r="L25" s="18" t="s">
        <v>25</v>
      </c>
      <c r="M25" s="18" t="s">
        <v>26</v>
      </c>
      <c r="N25" s="18" t="s">
        <v>153</v>
      </c>
      <c r="O25" s="18" t="s">
        <v>154</v>
      </c>
      <c r="Q25" s="53"/>
      <c r="R25" s="53" t="s">
        <v>51</v>
      </c>
      <c r="S25" s="53"/>
      <c r="T25" s="106" t="s">
        <v>52</v>
      </c>
      <c r="U25" s="24"/>
      <c r="V25" s="39"/>
      <c r="W25" s="39"/>
      <c r="X25" s="174"/>
      <c r="Y25" s="174"/>
      <c r="Z25" s="174"/>
      <c r="AA25" s="174"/>
      <c r="AB25" s="174"/>
      <c r="AC25" s="50"/>
      <c r="AD25" s="50"/>
      <c r="AE25" s="50"/>
      <c r="AF25" s="50"/>
      <c r="AG25" s="50"/>
      <c r="AH25" s="50"/>
      <c r="AI25" s="50"/>
      <c r="AJ25" s="50"/>
      <c r="AK25" s="50"/>
      <c r="AM25" s="39"/>
      <c r="AN25" s="174"/>
      <c r="AO25" s="174"/>
      <c r="AP25" s="174"/>
      <c r="AQ25" s="174"/>
      <c r="AR25" s="174"/>
      <c r="AS25" s="174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x14ac:dyDescent="0.25">
      <c r="A26" s="50"/>
      <c r="B26" s="55" t="s">
        <v>155</v>
      </c>
      <c r="C26" s="12"/>
      <c r="D26" s="57"/>
      <c r="E26" s="175">
        <v>149</v>
      </c>
      <c r="F26" s="175">
        <v>8</v>
      </c>
      <c r="G26" s="175">
        <v>96</v>
      </c>
      <c r="H26" s="175">
        <v>147</v>
      </c>
      <c r="I26" s="175">
        <v>221</v>
      </c>
      <c r="J26" s="176">
        <v>0.54300000000000004</v>
      </c>
      <c r="K26" s="50">
        <f>PRODUCT(I26/J26)</f>
        <v>406.99815837937382</v>
      </c>
      <c r="L26" s="177">
        <f>PRODUCT((F26+G26)/E26)</f>
        <v>0.69798657718120805</v>
      </c>
      <c r="M26" s="177">
        <f>PRODUCT(H26/E26)</f>
        <v>0.98657718120805371</v>
      </c>
      <c r="N26" s="177">
        <f>PRODUCT((F26+G26+H26)/E26)</f>
        <v>1.6845637583892616</v>
      </c>
      <c r="O26" s="177">
        <f>PRODUCT(I26/42)</f>
        <v>5.2619047619047619</v>
      </c>
      <c r="Q26" s="53"/>
      <c r="R26" s="53"/>
      <c r="S26" s="53"/>
      <c r="T26" s="106" t="s">
        <v>53</v>
      </c>
      <c r="U26" s="50"/>
      <c r="V26" s="50"/>
      <c r="W26" s="50"/>
      <c r="X26" s="53"/>
      <c r="Y26" s="53"/>
      <c r="Z26" s="53"/>
      <c r="AA26" s="53"/>
      <c r="AB26" s="53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3"/>
      <c r="AO26" s="53"/>
      <c r="AP26" s="53"/>
      <c r="AQ26" s="53"/>
      <c r="AR26" s="53"/>
      <c r="AS26" s="53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x14ac:dyDescent="0.25">
      <c r="A27" s="50"/>
      <c r="B27" s="178" t="s">
        <v>146</v>
      </c>
      <c r="C27" s="179"/>
      <c r="D27" s="180"/>
      <c r="E27" s="175">
        <f>PRODUCT(E23+Q23)</f>
        <v>78</v>
      </c>
      <c r="F27" s="175">
        <f>PRODUCT(F23+R23)</f>
        <v>2</v>
      </c>
      <c r="G27" s="175">
        <f>PRODUCT(G23+S23)</f>
        <v>35</v>
      </c>
      <c r="H27" s="175">
        <f>PRODUCT(H23+T23)</f>
        <v>71</v>
      </c>
      <c r="I27" s="175">
        <f>PRODUCT(I23+U23)</f>
        <v>53</v>
      </c>
      <c r="J27" s="176"/>
      <c r="K27" s="50">
        <f>PRODUCT(K23+W23)</f>
        <v>0</v>
      </c>
      <c r="L27" s="177">
        <f>PRODUCT((F27+G27)/E27)</f>
        <v>0.47435897435897434</v>
      </c>
      <c r="M27" s="177">
        <f>PRODUCT(H27/E27)</f>
        <v>0.91025641025641024</v>
      </c>
      <c r="N27" s="177">
        <f>PRODUCT((F27+G27+H27)/E27)</f>
        <v>1.3846153846153846</v>
      </c>
      <c r="O27" s="177">
        <f>PRODUCT(I27/9)</f>
        <v>5.8888888888888893</v>
      </c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x14ac:dyDescent="0.25">
      <c r="A28" s="50"/>
      <c r="B28" s="33" t="s">
        <v>149</v>
      </c>
      <c r="C28" s="181"/>
      <c r="D28" s="182"/>
      <c r="E28" s="175">
        <f>PRODUCT(AA23+AM23)</f>
        <v>16</v>
      </c>
      <c r="F28" s="175">
        <f>PRODUCT(AB23+AN23)</f>
        <v>0</v>
      </c>
      <c r="G28" s="175">
        <f>PRODUCT(AC23+AO23)</f>
        <v>12</v>
      </c>
      <c r="H28" s="175">
        <f>PRODUCT(AD23+AP23)</f>
        <v>39</v>
      </c>
      <c r="I28" s="175">
        <f>PRODUCT(AE23+AQ23)</f>
        <v>0</v>
      </c>
      <c r="J28" s="176">
        <v>0</v>
      </c>
      <c r="K28" s="24">
        <f>PRODUCT(AG23+AS23)</f>
        <v>0</v>
      </c>
      <c r="L28" s="177">
        <f>PRODUCT((F28+G28)/E28)</f>
        <v>0.75</v>
      </c>
      <c r="M28" s="177">
        <f>PRODUCT(H28/E28)</f>
        <v>2.4375</v>
      </c>
      <c r="N28" s="177">
        <f>PRODUCT((F28+G28+H28)/E28)</f>
        <v>3.1875</v>
      </c>
      <c r="O28" s="177">
        <f>PRODUCT(I28/E28)</f>
        <v>0</v>
      </c>
      <c r="Q28" s="53"/>
      <c r="R28" s="53"/>
      <c r="S28" s="50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0"/>
      <c r="AE28" s="50"/>
      <c r="AF28" s="50"/>
      <c r="AG28" s="50"/>
      <c r="AH28" s="50"/>
      <c r="AI28" s="50"/>
      <c r="AJ28" s="50"/>
      <c r="AK28" s="50"/>
      <c r="AL28" s="24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x14ac:dyDescent="0.25">
      <c r="A29" s="50"/>
      <c r="B29" s="183" t="s">
        <v>151</v>
      </c>
      <c r="C29" s="108"/>
      <c r="D29" s="184"/>
      <c r="E29" s="175">
        <f>SUM(E26:E28)</f>
        <v>243</v>
      </c>
      <c r="F29" s="175">
        <f t="shared" ref="F29:I29" si="0">SUM(F26:F28)</f>
        <v>10</v>
      </c>
      <c r="G29" s="175">
        <f t="shared" si="0"/>
        <v>143</v>
      </c>
      <c r="H29" s="175">
        <f t="shared" si="0"/>
        <v>257</v>
      </c>
      <c r="I29" s="175">
        <f t="shared" si="0"/>
        <v>274</v>
      </c>
      <c r="J29" s="176"/>
      <c r="K29" s="50">
        <f>SUM(K26:K28)</f>
        <v>406.99815837937382</v>
      </c>
      <c r="L29" s="177">
        <f>PRODUCT((F29+G29)/E29)</f>
        <v>0.62962962962962965</v>
      </c>
      <c r="M29" s="177">
        <f>PRODUCT(H29/E29)</f>
        <v>1.0576131687242798</v>
      </c>
      <c r="N29" s="177">
        <f>PRODUCT((F29+G29+H29)/E29)</f>
        <v>1.6872427983539096</v>
      </c>
      <c r="O29" s="177">
        <f>PRODUCT(I29/51)</f>
        <v>5.3725490196078427</v>
      </c>
      <c r="Q29" s="24"/>
      <c r="R29" s="24"/>
      <c r="S29" s="24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24"/>
      <c r="F30" s="24"/>
      <c r="G30" s="24"/>
      <c r="H30" s="24"/>
      <c r="I30" s="24"/>
      <c r="J30" s="50"/>
      <c r="K30" s="50"/>
      <c r="L30" s="24"/>
      <c r="M30" s="24"/>
      <c r="N30" s="24"/>
      <c r="O30" s="24"/>
      <c r="P30" s="50"/>
      <c r="Q30" s="50"/>
      <c r="R30" s="50"/>
      <c r="S30" s="50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0"/>
      <c r="AH68" s="50"/>
      <c r="AI68" s="50"/>
      <c r="AJ68" s="50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0"/>
      <c r="AH69" s="50"/>
      <c r="AI69" s="50"/>
      <c r="AJ69" s="50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0"/>
      <c r="AH70" s="50"/>
      <c r="AI70" s="50"/>
      <c r="AJ70" s="50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0"/>
      <c r="AH71" s="50"/>
      <c r="AI71" s="50"/>
      <c r="AJ71" s="50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0"/>
      <c r="AH72" s="50"/>
      <c r="AI72" s="50"/>
      <c r="AJ72" s="50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0"/>
      <c r="AH73" s="50"/>
      <c r="AI73" s="50"/>
      <c r="AJ73" s="50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0"/>
      <c r="AH74" s="50"/>
      <c r="AI74" s="50"/>
      <c r="AJ74" s="50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0"/>
      <c r="AH75" s="50"/>
      <c r="AI75" s="50"/>
      <c r="AJ75" s="50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0"/>
      <c r="AH76" s="50"/>
      <c r="AI76" s="50"/>
      <c r="AJ76" s="50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0"/>
      <c r="AH77" s="50"/>
      <c r="AI77" s="50"/>
      <c r="AJ77" s="50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0"/>
      <c r="AH78" s="50"/>
      <c r="AI78" s="50"/>
      <c r="AJ78" s="50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0"/>
      <c r="AH79" s="50"/>
      <c r="AI79" s="50"/>
      <c r="AJ79" s="50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0"/>
      <c r="AH80" s="50"/>
      <c r="AI80" s="50"/>
      <c r="AJ80" s="50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0"/>
      <c r="AH81" s="50"/>
      <c r="AI81" s="50"/>
      <c r="AJ81" s="50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0"/>
      <c r="AH82" s="50"/>
      <c r="AI82" s="50"/>
      <c r="AJ82" s="50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J83" s="50"/>
      <c r="K83" s="50"/>
      <c r="L83"/>
      <c r="M83"/>
      <c r="N83"/>
      <c r="O83"/>
      <c r="P83"/>
      <c r="Q83" s="50"/>
      <c r="R83" s="50"/>
      <c r="S83" s="50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0"/>
      <c r="AH83" s="50"/>
      <c r="AI83" s="50"/>
      <c r="AJ83" s="50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J84" s="50"/>
      <c r="K84" s="50"/>
      <c r="L84"/>
      <c r="M84"/>
      <c r="N84"/>
      <c r="O84"/>
      <c r="P84"/>
      <c r="Q84" s="50"/>
      <c r="R84" s="50"/>
      <c r="S84" s="50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0"/>
      <c r="AH84" s="50"/>
      <c r="AI84" s="50"/>
      <c r="AJ84" s="50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J85" s="50"/>
      <c r="K85" s="50"/>
      <c r="L85"/>
      <c r="M85"/>
      <c r="N85"/>
      <c r="O85"/>
      <c r="P85"/>
      <c r="Q85" s="50"/>
      <c r="R85" s="50"/>
      <c r="S85" s="50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0"/>
      <c r="AH85" s="50"/>
      <c r="AI85" s="50"/>
      <c r="AJ85" s="50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J86" s="50"/>
      <c r="K86" s="50"/>
      <c r="L86"/>
      <c r="M86"/>
      <c r="N86"/>
      <c r="O86"/>
      <c r="P86"/>
      <c r="Q86" s="50"/>
      <c r="R86" s="50"/>
      <c r="S86" s="50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0"/>
      <c r="AH86" s="50"/>
      <c r="AI86" s="50"/>
      <c r="AJ86" s="50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J87" s="50"/>
      <c r="K87" s="50"/>
      <c r="L87"/>
      <c r="M87"/>
      <c r="N87"/>
      <c r="O87"/>
      <c r="P87"/>
      <c r="Q87" s="50"/>
      <c r="R87" s="50"/>
      <c r="S87" s="50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0"/>
      <c r="AH87" s="50"/>
      <c r="AI87" s="50"/>
      <c r="AJ87" s="50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J88" s="50"/>
      <c r="K88" s="50"/>
      <c r="L88"/>
      <c r="M88"/>
      <c r="N88"/>
      <c r="O88"/>
      <c r="P88"/>
      <c r="Q88" s="50"/>
      <c r="R88" s="50"/>
      <c r="S88" s="50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0"/>
      <c r="AH88" s="50"/>
      <c r="AI88" s="50"/>
      <c r="AJ88" s="50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J89" s="50"/>
      <c r="K89" s="50"/>
      <c r="L89"/>
      <c r="M89"/>
      <c r="N89"/>
      <c r="O89"/>
      <c r="P89"/>
      <c r="Q89" s="50"/>
      <c r="R89" s="50"/>
      <c r="S89" s="50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0"/>
      <c r="AH89" s="50"/>
      <c r="AI89" s="50"/>
      <c r="AJ89" s="50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J90" s="50"/>
      <c r="K90" s="50"/>
      <c r="L90"/>
      <c r="M90"/>
      <c r="N90"/>
      <c r="O90"/>
      <c r="P90"/>
      <c r="Q90" s="50"/>
      <c r="R90" s="50"/>
      <c r="S90" s="50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0"/>
      <c r="AH90" s="50"/>
      <c r="AI90" s="50"/>
      <c r="AJ90" s="50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0"/>
      <c r="AH91" s="50"/>
      <c r="AI91" s="50"/>
      <c r="AJ91" s="50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0"/>
      <c r="AH92" s="50"/>
      <c r="AI92" s="50"/>
      <c r="AJ92" s="50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0"/>
      <c r="AH93" s="50"/>
      <c r="AI93" s="50"/>
      <c r="AJ93" s="50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50"/>
      <c r="R94" s="50"/>
      <c r="S94" s="50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0"/>
      <c r="AH94" s="50"/>
      <c r="AI94" s="50"/>
      <c r="AJ94" s="50"/>
      <c r="AK94" s="50"/>
      <c r="AL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50"/>
      <c r="R95" s="50"/>
      <c r="S95" s="50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0"/>
      <c r="AH95" s="50"/>
      <c r="AI95" s="50"/>
      <c r="AJ95" s="50"/>
      <c r="AK95" s="50"/>
      <c r="AL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50"/>
      <c r="R96" s="50"/>
      <c r="S96" s="50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0"/>
      <c r="AH96" s="50"/>
      <c r="AI96" s="50"/>
      <c r="AJ96" s="50"/>
      <c r="AK96" s="50"/>
      <c r="AL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50"/>
      <c r="R97" s="50"/>
      <c r="S97" s="50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0"/>
      <c r="AH97" s="50"/>
      <c r="AI97" s="50"/>
      <c r="AJ97" s="50"/>
      <c r="AK97" s="50"/>
      <c r="AL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50"/>
      <c r="R98" s="50"/>
      <c r="S98" s="50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0"/>
      <c r="AH98" s="50"/>
      <c r="AI98" s="50"/>
      <c r="AJ98" s="50"/>
      <c r="AK98" s="50"/>
      <c r="AL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50"/>
      <c r="R99" s="50"/>
      <c r="S99" s="50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0"/>
      <c r="AH99" s="50"/>
      <c r="AI99" s="50"/>
      <c r="AJ99" s="50"/>
      <c r="AK99" s="50"/>
      <c r="AL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50"/>
      <c r="R100" s="50"/>
      <c r="S100" s="50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0"/>
      <c r="AH100" s="50"/>
      <c r="AI100" s="50"/>
      <c r="AJ100" s="50"/>
      <c r="AK100" s="50"/>
      <c r="AL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50"/>
      <c r="R101" s="50"/>
      <c r="S101" s="50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0"/>
      <c r="AH101" s="50"/>
      <c r="AI101" s="50"/>
      <c r="AJ101" s="50"/>
      <c r="AK101" s="50"/>
      <c r="AL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4"/>
      <c r="R102" s="24"/>
      <c r="S102" s="24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0"/>
      <c r="AH102" s="50"/>
      <c r="AI102" s="50"/>
      <c r="AJ102" s="50"/>
      <c r="AK102" s="50"/>
      <c r="AL102" s="24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4"/>
      <c r="R103" s="24"/>
      <c r="S103" s="24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0"/>
      <c r="AH103" s="50"/>
      <c r="AI103" s="50"/>
      <c r="AJ103" s="50"/>
      <c r="AK103" s="50"/>
      <c r="AL103" s="24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4"/>
      <c r="R104" s="24"/>
      <c r="S104" s="24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0"/>
      <c r="AH104" s="50"/>
      <c r="AI104" s="50"/>
      <c r="AJ104" s="50"/>
      <c r="AK104" s="50"/>
      <c r="AL104" s="24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4"/>
      <c r="R105" s="24"/>
      <c r="S105" s="24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0"/>
      <c r="AH105" s="50"/>
      <c r="AI105" s="50"/>
      <c r="AJ105" s="50"/>
      <c r="AK105" s="50"/>
      <c r="AL105" s="24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4"/>
      <c r="R106" s="24"/>
      <c r="S106" s="24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0"/>
      <c r="AH106" s="50"/>
      <c r="AI106" s="50"/>
      <c r="AJ106" s="50"/>
      <c r="AK106" s="50"/>
      <c r="AL106" s="24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4"/>
      <c r="R107" s="24"/>
      <c r="S107" s="24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0"/>
      <c r="AH107" s="50"/>
      <c r="AI107" s="50"/>
      <c r="AJ107" s="50"/>
      <c r="AK107" s="50"/>
      <c r="AL107" s="24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4"/>
      <c r="R108" s="24"/>
      <c r="S108" s="24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0"/>
      <c r="AH108" s="50"/>
      <c r="AI108" s="50"/>
      <c r="AJ108" s="50"/>
      <c r="AK108" s="50"/>
      <c r="AL108" s="24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4"/>
      <c r="R109" s="24"/>
      <c r="S109" s="24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0"/>
      <c r="AH109" s="50"/>
      <c r="AI109" s="50"/>
      <c r="AJ109" s="50"/>
      <c r="AK109" s="50"/>
      <c r="AL109" s="24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4"/>
      <c r="R110" s="24"/>
      <c r="S110" s="24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0"/>
      <c r="AH110" s="50"/>
      <c r="AI110" s="50"/>
      <c r="AJ110" s="50"/>
      <c r="AK110" s="50"/>
      <c r="AL110" s="24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4"/>
      <c r="R111" s="24"/>
      <c r="S111" s="24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0"/>
      <c r="AH111" s="50"/>
      <c r="AI111" s="50"/>
      <c r="AJ111" s="50"/>
      <c r="AK111" s="50"/>
      <c r="AL111" s="24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4"/>
      <c r="R112" s="24"/>
      <c r="S112" s="24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0"/>
      <c r="AH112" s="50"/>
      <c r="AI112" s="50"/>
      <c r="AJ112" s="50"/>
      <c r="AK112" s="50"/>
      <c r="AL112" s="24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4"/>
      <c r="R113" s="24"/>
      <c r="S113" s="24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0"/>
      <c r="AH113" s="50"/>
      <c r="AI113" s="50"/>
      <c r="AJ113" s="50"/>
      <c r="AK113" s="50"/>
      <c r="AL113" s="24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4"/>
      <c r="R114" s="24"/>
      <c r="S114" s="24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0"/>
      <c r="AH114" s="50"/>
      <c r="AI114" s="50"/>
      <c r="AJ114" s="50"/>
      <c r="AK114" s="50"/>
      <c r="AL114" s="24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4"/>
      <c r="R115" s="24"/>
      <c r="S115" s="24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0"/>
      <c r="AH115" s="50"/>
      <c r="AI115" s="50"/>
      <c r="AJ115" s="50"/>
      <c r="AK115" s="50"/>
      <c r="AL115" s="24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4"/>
      <c r="R116" s="24"/>
      <c r="S116" s="24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0"/>
      <c r="AH116" s="50"/>
      <c r="AI116" s="50"/>
      <c r="AJ116" s="50"/>
      <c r="AK116" s="50"/>
      <c r="AL116" s="24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4"/>
      <c r="R117" s="24"/>
      <c r="S117" s="24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0"/>
      <c r="AH117" s="50"/>
      <c r="AI117" s="50"/>
      <c r="AJ117" s="50"/>
      <c r="AK117" s="50"/>
      <c r="AL117" s="24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4"/>
      <c r="R118" s="24"/>
      <c r="S118" s="24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0"/>
      <c r="AH118" s="50"/>
      <c r="AI118" s="50"/>
      <c r="AJ118" s="50"/>
      <c r="AK118" s="50"/>
      <c r="AL118" s="24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4"/>
      <c r="R119" s="24"/>
      <c r="S119" s="24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0"/>
      <c r="AH119" s="50"/>
      <c r="AI119" s="50"/>
      <c r="AJ119" s="50"/>
      <c r="AK119" s="50"/>
      <c r="AL119" s="24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4"/>
      <c r="R120" s="24"/>
      <c r="S120" s="24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0"/>
      <c r="AH120" s="50"/>
      <c r="AI120" s="50"/>
      <c r="AJ120" s="50"/>
      <c r="AK120" s="50"/>
      <c r="AL120" s="24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4"/>
      <c r="R121" s="24"/>
      <c r="S121" s="24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0"/>
      <c r="AH121" s="50"/>
      <c r="AI121" s="50"/>
      <c r="AJ121" s="50"/>
      <c r="AK121" s="50"/>
      <c r="AL121" s="24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4"/>
      <c r="R122" s="24"/>
      <c r="S122" s="24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0"/>
      <c r="AH122" s="50"/>
      <c r="AI122" s="50"/>
      <c r="AJ122" s="50"/>
      <c r="AK122" s="50"/>
      <c r="AL122" s="24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4"/>
      <c r="R123" s="24"/>
      <c r="S123" s="24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0"/>
      <c r="AH123" s="50"/>
      <c r="AI123" s="50"/>
      <c r="AJ123" s="50"/>
      <c r="AK123" s="50"/>
      <c r="AL123" s="24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4"/>
      <c r="R124" s="24"/>
      <c r="S124" s="24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0"/>
      <c r="AH124" s="50"/>
      <c r="AI124" s="50"/>
      <c r="AJ124" s="50"/>
      <c r="AK124" s="50"/>
      <c r="AL124" s="24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4"/>
      <c r="R125" s="24"/>
      <c r="S125" s="24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0"/>
      <c r="AH125" s="50"/>
      <c r="AI125" s="50"/>
      <c r="AJ125" s="50"/>
      <c r="AK125" s="50"/>
      <c r="AL125" s="24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4"/>
      <c r="R126" s="24"/>
      <c r="S126" s="24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0"/>
      <c r="AH126" s="50"/>
      <c r="AI126" s="50"/>
      <c r="AJ126" s="50"/>
      <c r="AK126" s="50"/>
      <c r="AL126" s="24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4"/>
      <c r="R127" s="24"/>
      <c r="S127" s="24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0"/>
      <c r="AH127" s="50"/>
      <c r="AI127" s="50"/>
      <c r="AJ127" s="50"/>
      <c r="AK127" s="50"/>
      <c r="AL127" s="24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4"/>
      <c r="R128" s="24"/>
      <c r="S128" s="24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0"/>
      <c r="AH128" s="50"/>
      <c r="AI128" s="50"/>
      <c r="AJ128" s="50"/>
      <c r="AK128" s="50"/>
      <c r="AL128" s="24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4"/>
      <c r="R129" s="24"/>
      <c r="S129" s="24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0"/>
      <c r="AH129" s="50"/>
      <c r="AI129" s="50"/>
      <c r="AJ129" s="50"/>
      <c r="AK129" s="50"/>
      <c r="AL129" s="24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4"/>
      <c r="R130" s="24"/>
      <c r="S130" s="24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0"/>
      <c r="AH130" s="50"/>
      <c r="AI130" s="50"/>
      <c r="AJ130" s="50"/>
      <c r="AK130" s="50"/>
      <c r="AL130" s="24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4"/>
      <c r="R131" s="24"/>
      <c r="S131" s="24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0"/>
      <c r="AH131" s="50"/>
      <c r="AI131" s="50"/>
      <c r="AJ131" s="50"/>
      <c r="AK131" s="50"/>
      <c r="AL131" s="24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4"/>
      <c r="R132" s="24"/>
      <c r="S132" s="24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0"/>
      <c r="AH132" s="50"/>
      <c r="AI132" s="50"/>
      <c r="AJ132" s="50"/>
      <c r="AK132" s="50"/>
      <c r="AL132" s="24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4"/>
      <c r="R133" s="24"/>
      <c r="S133" s="24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0"/>
      <c r="AH133" s="50"/>
      <c r="AI133" s="50"/>
      <c r="AJ133" s="50"/>
      <c r="AK133" s="50"/>
      <c r="AL133" s="24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4"/>
      <c r="R134" s="24"/>
      <c r="S134" s="24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0"/>
      <c r="AH134" s="50"/>
      <c r="AI134" s="50"/>
      <c r="AJ134" s="50"/>
      <c r="AK134" s="50"/>
      <c r="AL134" s="24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4"/>
      <c r="R135" s="24"/>
      <c r="S135" s="24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0"/>
      <c r="AH135" s="50"/>
      <c r="AI135" s="50"/>
      <c r="AJ135" s="50"/>
      <c r="AK135" s="50"/>
      <c r="AL135" s="24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4"/>
      <c r="R136" s="24"/>
      <c r="S136" s="24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0"/>
      <c r="AH136" s="50"/>
      <c r="AI136" s="50"/>
      <c r="AJ136" s="50"/>
      <c r="AK136" s="50"/>
      <c r="AL136" s="24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4"/>
      <c r="R137" s="24"/>
      <c r="S137" s="24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0"/>
      <c r="AH137" s="50"/>
      <c r="AI137" s="50"/>
      <c r="AJ137" s="50"/>
      <c r="AK137" s="50"/>
      <c r="AL137" s="24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4"/>
      <c r="R138" s="24"/>
      <c r="S138" s="24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0"/>
      <c r="AH138" s="50"/>
      <c r="AI138" s="50"/>
      <c r="AJ138" s="50"/>
      <c r="AK138" s="50"/>
      <c r="AL138" s="24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4"/>
      <c r="R139" s="24"/>
      <c r="S139" s="24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0"/>
      <c r="AH139" s="50"/>
      <c r="AI139" s="50"/>
      <c r="AJ139" s="50"/>
      <c r="AK139" s="50"/>
      <c r="AL139" s="24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4"/>
      <c r="R140" s="24"/>
      <c r="S140" s="24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0"/>
      <c r="AH140" s="50"/>
      <c r="AI140" s="50"/>
      <c r="AJ140" s="50"/>
      <c r="AK140" s="50"/>
      <c r="AL140" s="24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4"/>
      <c r="R141" s="24"/>
      <c r="S141" s="24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0"/>
      <c r="AH141" s="50"/>
      <c r="AI141" s="50"/>
      <c r="AJ141" s="50"/>
      <c r="AK141" s="50"/>
      <c r="AL141" s="24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4"/>
      <c r="R142" s="24"/>
      <c r="S142" s="24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0"/>
      <c r="AH142" s="50"/>
      <c r="AI142" s="50"/>
      <c r="AJ142" s="50"/>
      <c r="AK142" s="50"/>
      <c r="AL142" s="24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4"/>
      <c r="R143" s="24"/>
      <c r="S143" s="24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0"/>
      <c r="AH143" s="50"/>
      <c r="AI143" s="50"/>
      <c r="AJ143" s="50"/>
      <c r="AK143" s="50"/>
      <c r="AL143" s="24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4"/>
      <c r="R144" s="24"/>
      <c r="S144" s="24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0"/>
      <c r="AH144" s="50"/>
      <c r="AI144" s="50"/>
      <c r="AJ144" s="50"/>
      <c r="AK144" s="50"/>
      <c r="AL144" s="24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4"/>
      <c r="R145" s="24"/>
      <c r="S145" s="24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0"/>
      <c r="AH145" s="50"/>
      <c r="AI145" s="50"/>
      <c r="AJ145" s="50"/>
      <c r="AK145" s="50"/>
      <c r="AL145" s="24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4"/>
      <c r="R146" s="24"/>
      <c r="S146" s="24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0"/>
      <c r="AH146" s="50"/>
      <c r="AI146" s="50"/>
      <c r="AJ146" s="50"/>
      <c r="AK146" s="50"/>
      <c r="AL146" s="24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4"/>
      <c r="R147" s="24"/>
      <c r="S147" s="24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0"/>
      <c r="AH147" s="50"/>
      <c r="AI147" s="50"/>
      <c r="AJ147" s="50"/>
      <c r="AK147" s="50"/>
      <c r="AL147" s="24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4"/>
      <c r="R148" s="24"/>
      <c r="S148" s="24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0"/>
      <c r="AH148" s="50"/>
      <c r="AI148" s="50"/>
      <c r="AJ148" s="50"/>
      <c r="AK148" s="50"/>
      <c r="AL148" s="24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4"/>
      <c r="R149" s="24"/>
      <c r="S149" s="24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0"/>
      <c r="AH149" s="50"/>
      <c r="AI149" s="50"/>
      <c r="AJ149" s="50"/>
      <c r="AK149" s="50"/>
      <c r="AL149" s="24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4"/>
      <c r="R150" s="24"/>
      <c r="S150" s="24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0"/>
      <c r="AH150" s="50"/>
      <c r="AI150" s="50"/>
      <c r="AJ150" s="50"/>
      <c r="AK150" s="50"/>
      <c r="AL150" s="24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4"/>
      <c r="R151" s="24"/>
      <c r="S151" s="24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0"/>
      <c r="AH151" s="50"/>
      <c r="AI151" s="50"/>
      <c r="AJ151" s="50"/>
      <c r="AK151" s="50"/>
      <c r="AL151" s="24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4"/>
      <c r="R152" s="24"/>
      <c r="S152" s="24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0"/>
      <c r="AH152" s="50"/>
      <c r="AI152" s="50"/>
      <c r="AJ152" s="50"/>
      <c r="AK152" s="50"/>
      <c r="AL152" s="24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4"/>
      <c r="R153" s="24"/>
      <c r="S153" s="24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0"/>
      <c r="AH153" s="50"/>
      <c r="AI153" s="50"/>
      <c r="AJ153" s="50"/>
      <c r="AK153" s="50"/>
      <c r="AL153" s="24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4"/>
      <c r="R154" s="24"/>
      <c r="S154" s="24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0"/>
      <c r="AH154" s="50"/>
      <c r="AI154" s="50"/>
      <c r="AJ154" s="50"/>
      <c r="AK154" s="50"/>
      <c r="AL154" s="24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4"/>
      <c r="R155" s="24"/>
      <c r="S155" s="24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0"/>
      <c r="AH155" s="50"/>
      <c r="AI155" s="50"/>
      <c r="AJ155" s="50"/>
      <c r="AK155" s="50"/>
      <c r="AL155" s="24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4"/>
      <c r="R156" s="24"/>
      <c r="S156" s="24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0"/>
      <c r="AH156" s="50"/>
      <c r="AI156" s="50"/>
      <c r="AJ156" s="50"/>
      <c r="AK156" s="50"/>
      <c r="AL156" s="24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4"/>
      <c r="R157" s="24"/>
      <c r="S157" s="24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0"/>
      <c r="AH157" s="50"/>
      <c r="AI157" s="50"/>
      <c r="AJ157" s="50"/>
      <c r="AK157" s="50"/>
      <c r="AL157" s="24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4"/>
      <c r="R158" s="24"/>
      <c r="S158" s="24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0"/>
      <c r="AH158" s="50"/>
      <c r="AI158" s="50"/>
      <c r="AJ158" s="50"/>
      <c r="AK158" s="50"/>
      <c r="AL158" s="24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4"/>
      <c r="R159" s="24"/>
      <c r="S159" s="24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0"/>
      <c r="AH159" s="50"/>
      <c r="AI159" s="50"/>
      <c r="AJ159" s="50"/>
      <c r="AK159" s="50"/>
      <c r="AL159" s="24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4"/>
      <c r="R160" s="24"/>
      <c r="S160" s="24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0"/>
      <c r="AH160" s="50"/>
      <c r="AI160" s="50"/>
      <c r="AJ160" s="50"/>
      <c r="AK160" s="50"/>
      <c r="AL160" s="24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4"/>
      <c r="R161" s="24"/>
      <c r="S161" s="24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0"/>
      <c r="AH161" s="50"/>
      <c r="AI161" s="50"/>
      <c r="AJ161" s="50"/>
      <c r="AK161" s="50"/>
      <c r="AL161" s="24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4"/>
      <c r="R162" s="24"/>
      <c r="S162" s="24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0"/>
      <c r="AH162" s="50"/>
      <c r="AI162" s="50"/>
      <c r="AJ162" s="50"/>
      <c r="AK162" s="50"/>
      <c r="AL162" s="24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4"/>
      <c r="R163" s="24"/>
      <c r="S163" s="24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0"/>
      <c r="AH163" s="50"/>
      <c r="AI163" s="50"/>
      <c r="AJ163" s="50"/>
      <c r="AK163" s="50"/>
      <c r="AL163" s="24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4"/>
      <c r="R164" s="24"/>
      <c r="S164" s="24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0"/>
      <c r="AH164" s="50"/>
      <c r="AI164" s="50"/>
      <c r="AJ164" s="50"/>
      <c r="AK164" s="50"/>
      <c r="AL164" s="24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4"/>
      <c r="R165" s="24"/>
      <c r="S165" s="24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0"/>
      <c r="AH165" s="50"/>
      <c r="AI165" s="50"/>
      <c r="AJ165" s="50"/>
      <c r="AK165" s="50"/>
      <c r="AL165" s="24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4"/>
      <c r="R166" s="24"/>
      <c r="S166" s="24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0"/>
      <c r="AH166" s="50"/>
      <c r="AI166" s="50"/>
      <c r="AJ166" s="50"/>
      <c r="AK166" s="50"/>
      <c r="AL166" s="24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4"/>
      <c r="R167" s="24"/>
      <c r="S167" s="24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0"/>
      <c r="AH167" s="50"/>
      <c r="AI167" s="50"/>
      <c r="AJ167" s="50"/>
      <c r="AK167" s="50"/>
      <c r="AL167" s="24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4"/>
      <c r="R168" s="24"/>
      <c r="S168" s="24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0"/>
      <c r="AH168" s="50"/>
      <c r="AI168" s="50"/>
      <c r="AJ168" s="50"/>
      <c r="AK168" s="50"/>
      <c r="AL168" s="24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4"/>
      <c r="R169" s="24"/>
      <c r="S169" s="24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0"/>
      <c r="AH169" s="50"/>
      <c r="AI169" s="50"/>
      <c r="AJ169" s="50"/>
      <c r="AK169" s="50"/>
      <c r="AL169" s="24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4"/>
      <c r="R170" s="24"/>
      <c r="S170" s="24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0"/>
      <c r="AH170" s="50"/>
      <c r="AI170" s="50"/>
      <c r="AJ170" s="50"/>
      <c r="AK170" s="50"/>
      <c r="AL170" s="24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4"/>
      <c r="R171" s="24"/>
      <c r="S171" s="24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0"/>
      <c r="AH171" s="50"/>
      <c r="AI171" s="50"/>
      <c r="AJ171" s="50"/>
      <c r="AK171" s="50"/>
      <c r="AL171" s="24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4"/>
      <c r="R172" s="24"/>
      <c r="S172" s="24"/>
      <c r="T172" s="106"/>
      <c r="U172" s="24"/>
      <c r="V172" s="24"/>
      <c r="AC172" s="50"/>
      <c r="AD172" s="50"/>
      <c r="AH172" s="50"/>
      <c r="AI172" s="50"/>
      <c r="AJ172" s="50"/>
      <c r="AK172" s="50"/>
      <c r="AL172" s="24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4"/>
      <c r="R173" s="24"/>
      <c r="S173" s="24"/>
      <c r="T173" s="106"/>
      <c r="U173" s="24"/>
      <c r="V173" s="24"/>
      <c r="AC173" s="50"/>
      <c r="AD173" s="50"/>
      <c r="AH173" s="50"/>
      <c r="AI173" s="50"/>
      <c r="AJ173" s="50"/>
      <c r="AK173" s="50"/>
      <c r="AL173" s="24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50"/>
      <c r="AD174" s="50"/>
      <c r="AH174" s="50"/>
      <c r="AI174" s="50"/>
      <c r="AJ174" s="50"/>
      <c r="AK174" s="50"/>
      <c r="AL174" s="24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50"/>
      <c r="AD175" s="50"/>
      <c r="AH175" s="50"/>
      <c r="AI175" s="50"/>
      <c r="AJ175" s="50"/>
      <c r="AK175" s="50"/>
      <c r="AL175" s="24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4"/>
      <c r="R176" s="24"/>
      <c r="S176" s="24"/>
      <c r="T176" s="24"/>
      <c r="U176" s="24"/>
      <c r="V176" s="24"/>
      <c r="AC176" s="50"/>
      <c r="AD176" s="50"/>
      <c r="AH176" s="50"/>
      <c r="AI176" s="50"/>
      <c r="AJ176" s="50"/>
      <c r="AK176" s="50"/>
      <c r="AL176" s="24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4"/>
      <c r="R177" s="24"/>
      <c r="S177" s="24"/>
      <c r="T177" s="24"/>
      <c r="U177" s="24"/>
      <c r="V177" s="24"/>
      <c r="AC177" s="50"/>
      <c r="AD177" s="50"/>
      <c r="AH177" s="50"/>
      <c r="AI177" s="50"/>
      <c r="AJ177" s="50"/>
      <c r="AK177" s="50"/>
      <c r="AL177" s="24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4"/>
      <c r="R178" s="24"/>
      <c r="S178" s="24"/>
      <c r="T178" s="24"/>
      <c r="U178" s="24"/>
      <c r="V178" s="24"/>
      <c r="AC178" s="50"/>
      <c r="AD178" s="50"/>
      <c r="AH178" s="50"/>
      <c r="AI178" s="50"/>
      <c r="AJ178" s="50"/>
      <c r="AK178" s="50"/>
      <c r="AL178" s="24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A179" s="50"/>
      <c r="B179" s="50"/>
      <c r="C179" s="50"/>
      <c r="D179" s="50"/>
      <c r="L179"/>
      <c r="M179"/>
      <c r="N179"/>
      <c r="O179"/>
      <c r="P179"/>
      <c r="Q179" s="24"/>
      <c r="R179" s="24"/>
      <c r="S179" s="24"/>
      <c r="T179" s="24"/>
      <c r="U179" s="24"/>
      <c r="V179" s="24"/>
      <c r="AC179" s="50"/>
      <c r="AD179" s="50"/>
      <c r="AH179" s="50"/>
      <c r="AI179" s="50"/>
      <c r="AJ179" s="50"/>
      <c r="AK179" s="50"/>
      <c r="AL179" s="24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A180" s="50"/>
      <c r="B180" s="50"/>
      <c r="C180" s="50"/>
      <c r="D180" s="50"/>
      <c r="L180"/>
      <c r="M180"/>
      <c r="N180"/>
      <c r="O180"/>
      <c r="P180"/>
      <c r="Q180" s="24"/>
      <c r="R180" s="24"/>
      <c r="S180" s="24"/>
      <c r="T180" s="24"/>
      <c r="U180" s="24"/>
      <c r="V180" s="24"/>
      <c r="AC180" s="50"/>
      <c r="AD180" s="50"/>
      <c r="AH180" s="50"/>
      <c r="AI180" s="50"/>
      <c r="AJ180" s="50"/>
      <c r="AK180" s="50"/>
      <c r="AL180" s="24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</row>
    <row r="181" spans="1:57" ht="14.25" x14ac:dyDescent="0.2">
      <c r="A181" s="50"/>
      <c r="B181" s="50"/>
      <c r="C181" s="50"/>
      <c r="D181" s="50"/>
      <c r="L181"/>
      <c r="M181"/>
      <c r="N181"/>
      <c r="O181"/>
      <c r="P181"/>
      <c r="Q181" s="24"/>
      <c r="R181" s="24"/>
      <c r="S181" s="24"/>
      <c r="T181" s="24"/>
      <c r="U181" s="24"/>
      <c r="V181" s="24"/>
      <c r="AC181" s="50"/>
      <c r="AD181" s="50"/>
      <c r="AH181" s="50"/>
      <c r="AI181" s="50"/>
      <c r="AJ181" s="50"/>
      <c r="AK181" s="50"/>
      <c r="AL181" s="24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</row>
    <row r="182" spans="1:57" ht="14.25" x14ac:dyDescent="0.2">
      <c r="A182" s="50"/>
      <c r="B182" s="50"/>
      <c r="C182" s="50"/>
      <c r="D182" s="50"/>
      <c r="L182"/>
      <c r="M182"/>
      <c r="N182"/>
      <c r="O182"/>
      <c r="P182"/>
      <c r="Q182" s="24"/>
      <c r="R182" s="24"/>
      <c r="S182" s="24"/>
      <c r="T182" s="24"/>
      <c r="U182" s="24"/>
      <c r="V182" s="24"/>
      <c r="AC182" s="50"/>
      <c r="AD182" s="50"/>
      <c r="AH182" s="50"/>
      <c r="AI182" s="50"/>
      <c r="AJ182" s="50"/>
      <c r="AK182" s="50"/>
      <c r="AL182" s="24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</row>
    <row r="183" spans="1:57" ht="14.25" x14ac:dyDescent="0.2">
      <c r="A183" s="50"/>
      <c r="B183" s="50"/>
      <c r="C183" s="50"/>
      <c r="D183" s="50"/>
      <c r="L183"/>
      <c r="M183"/>
      <c r="N183"/>
      <c r="O183"/>
      <c r="P183"/>
      <c r="Q183" s="24"/>
      <c r="R183" s="24"/>
      <c r="S183" s="24"/>
      <c r="T183" s="24"/>
      <c r="U183" s="24"/>
      <c r="V183" s="24"/>
      <c r="AC183" s="50"/>
      <c r="AD183" s="50"/>
      <c r="AH183" s="50"/>
      <c r="AI183" s="50"/>
      <c r="AJ183" s="50"/>
      <c r="AK183" s="50"/>
      <c r="AL183" s="24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</row>
    <row r="184" spans="1:57" ht="14.25" x14ac:dyDescent="0.2">
      <c r="A184" s="50"/>
      <c r="B184" s="50"/>
      <c r="C184" s="50"/>
      <c r="D184" s="50"/>
      <c r="L184"/>
      <c r="M184"/>
      <c r="N184"/>
      <c r="O184"/>
      <c r="P184"/>
      <c r="Q184" s="24"/>
      <c r="R184" s="24"/>
      <c r="S184" s="24"/>
      <c r="T184" s="24"/>
      <c r="U184" s="24"/>
      <c r="V184" s="24"/>
      <c r="AC184" s="50"/>
      <c r="AD184" s="50"/>
      <c r="AH184" s="50"/>
      <c r="AI184" s="50"/>
      <c r="AJ184" s="50"/>
      <c r="AK184" s="50"/>
      <c r="AL184" s="24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</row>
    <row r="185" spans="1:57" ht="14.25" x14ac:dyDescent="0.2">
      <c r="A185" s="50"/>
      <c r="B185" s="50"/>
      <c r="C185" s="50"/>
      <c r="D185" s="50"/>
      <c r="L185"/>
      <c r="M185"/>
      <c r="N185"/>
      <c r="O185"/>
      <c r="P185"/>
      <c r="Q185" s="24"/>
      <c r="R185" s="24"/>
      <c r="S185" s="24"/>
      <c r="T185" s="24"/>
      <c r="U185" s="24"/>
      <c r="V185" s="24"/>
      <c r="AC185" s="50"/>
      <c r="AD185" s="50"/>
      <c r="AH185" s="50"/>
      <c r="AI185" s="50"/>
      <c r="AJ185" s="50"/>
      <c r="AK185" s="50"/>
      <c r="AL185" s="24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</row>
    <row r="186" spans="1:57" ht="14.25" x14ac:dyDescent="0.2">
      <c r="A186" s="50"/>
      <c r="B186" s="50"/>
      <c r="C186" s="50"/>
      <c r="D186" s="50"/>
      <c r="L186"/>
      <c r="M186"/>
      <c r="N186"/>
      <c r="O186"/>
      <c r="P186"/>
      <c r="Q186" s="24"/>
      <c r="R186" s="24"/>
      <c r="S186" s="24"/>
      <c r="T186" s="24"/>
      <c r="U186" s="24"/>
      <c r="V186" s="24"/>
      <c r="AC186" s="50"/>
      <c r="AD186" s="50"/>
      <c r="AH186" s="50"/>
      <c r="AI186" s="50"/>
      <c r="AJ186" s="50"/>
      <c r="AK186" s="50"/>
      <c r="AL186" s="24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24"/>
      <c r="U187" s="24"/>
      <c r="V187" s="24"/>
      <c r="AH187" s="50"/>
      <c r="AI187" s="50"/>
      <c r="AJ187" s="50"/>
      <c r="AK187" s="50"/>
      <c r="AL187" s="24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</row>
    <row r="188" spans="1:57" ht="14.25" x14ac:dyDescent="0.2">
      <c r="L188"/>
      <c r="M188"/>
      <c r="N188"/>
      <c r="O188"/>
      <c r="P188"/>
      <c r="Q188" s="24"/>
      <c r="R188" s="24"/>
      <c r="S188" s="24"/>
      <c r="T188" s="24"/>
      <c r="U188" s="24"/>
      <c r="V188" s="24"/>
      <c r="AH188" s="50"/>
      <c r="AI188" s="50"/>
      <c r="AJ188" s="50"/>
      <c r="AK188" s="50"/>
      <c r="AL188" s="24"/>
    </row>
    <row r="189" spans="1:57" ht="14.25" x14ac:dyDescent="0.2">
      <c r="L189"/>
      <c r="M189"/>
      <c r="N189"/>
      <c r="O189"/>
      <c r="P189"/>
      <c r="Q189" s="24"/>
      <c r="R189" s="24"/>
      <c r="S189" s="24"/>
      <c r="T189" s="24"/>
      <c r="U189" s="24"/>
      <c r="V189" s="24"/>
      <c r="AH189" s="50"/>
      <c r="AI189" s="50"/>
      <c r="AJ189" s="50"/>
      <c r="AK189" s="50"/>
      <c r="AL189" s="24"/>
    </row>
    <row r="190" spans="1:57" ht="14.25" x14ac:dyDescent="0.2">
      <c r="L190"/>
      <c r="M190"/>
      <c r="N190"/>
      <c r="O190"/>
      <c r="P190"/>
      <c r="Q190" s="24"/>
      <c r="R190" s="24"/>
      <c r="S190" s="24"/>
      <c r="T190" s="24"/>
      <c r="U190" s="24"/>
      <c r="V190" s="24"/>
      <c r="AH190" s="50"/>
      <c r="AI190" s="50"/>
      <c r="AJ190" s="50"/>
      <c r="AK190" s="50"/>
      <c r="AL190" s="24"/>
    </row>
    <row r="191" spans="1:57" ht="14.25" x14ac:dyDescent="0.2">
      <c r="L191" s="24"/>
      <c r="M191" s="24"/>
      <c r="N191" s="24"/>
      <c r="O191" s="24"/>
      <c r="P191" s="24"/>
      <c r="AH191" s="50"/>
      <c r="AI191" s="50"/>
      <c r="AJ191" s="50"/>
      <c r="AK191" s="50"/>
      <c r="AL191" s="24"/>
    </row>
    <row r="192" spans="1:57" ht="14.25" x14ac:dyDescent="0.2">
      <c r="L192" s="24"/>
      <c r="M192" s="24"/>
      <c r="N192" s="24"/>
      <c r="O192" s="24"/>
      <c r="P192" s="24"/>
      <c r="AH192" s="50"/>
      <c r="AI192" s="50"/>
      <c r="AJ192" s="50"/>
      <c r="AK192" s="50"/>
      <c r="AL192" s="24"/>
    </row>
    <row r="193" spans="12:38" ht="14.25" x14ac:dyDescent="0.2">
      <c r="L193" s="24"/>
      <c r="M193" s="24"/>
      <c r="N193" s="24"/>
      <c r="O193" s="24"/>
      <c r="P193" s="24"/>
      <c r="AH193" s="50"/>
      <c r="AI193" s="50"/>
      <c r="AJ193" s="50"/>
      <c r="AK193" s="50"/>
      <c r="AL193" s="24"/>
    </row>
    <row r="194" spans="12:38" ht="14.25" x14ac:dyDescent="0.2">
      <c r="L194" s="24"/>
      <c r="M194" s="24"/>
      <c r="N194" s="24"/>
      <c r="O194" s="24"/>
      <c r="P194" s="24"/>
      <c r="AH194" s="24"/>
      <c r="AI194" s="24"/>
      <c r="AJ194" s="24"/>
      <c r="AK194" s="24"/>
      <c r="AL194" s="24"/>
    </row>
  </sheetData>
  <sortState ref="B4:V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72" customWidth="1"/>
    <col min="3" max="3" width="19.42578125" style="71" customWidth="1"/>
    <col min="4" max="4" width="10.5703125" style="113" customWidth="1"/>
    <col min="5" max="5" width="8" style="113" customWidth="1"/>
    <col min="6" max="6" width="0.7109375" style="39" customWidth="1"/>
    <col min="7" max="11" width="5.28515625" style="71" customWidth="1"/>
    <col min="12" max="12" width="6.140625" style="71" customWidth="1"/>
    <col min="13" max="21" width="5.28515625" style="71" customWidth="1"/>
    <col min="22" max="22" width="10" style="71" customWidth="1"/>
    <col min="23" max="23" width="22.140625" style="113" customWidth="1"/>
    <col min="24" max="24" width="9.7109375" style="71" customWidth="1"/>
    <col min="25" max="30" width="9.140625" style="114"/>
    <col min="257" max="257" width="1.28515625" customWidth="1"/>
    <col min="258" max="258" width="31" customWidth="1"/>
    <col min="259" max="259" width="19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0" customWidth="1"/>
    <col min="279" max="279" width="22.140625" customWidth="1"/>
    <col min="280" max="280" width="9.7109375" customWidth="1"/>
    <col min="513" max="513" width="1.28515625" customWidth="1"/>
    <col min="514" max="514" width="31" customWidth="1"/>
    <col min="515" max="515" width="19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0" customWidth="1"/>
    <col min="535" max="535" width="22.140625" customWidth="1"/>
    <col min="536" max="536" width="9.7109375" customWidth="1"/>
    <col min="769" max="769" width="1.28515625" customWidth="1"/>
    <col min="770" max="770" width="31" customWidth="1"/>
    <col min="771" max="771" width="19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0" customWidth="1"/>
    <col min="791" max="791" width="22.140625" customWidth="1"/>
    <col min="792" max="792" width="9.7109375" customWidth="1"/>
    <col min="1025" max="1025" width="1.28515625" customWidth="1"/>
    <col min="1026" max="1026" width="31" customWidth="1"/>
    <col min="1027" max="1027" width="19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0" customWidth="1"/>
    <col min="1047" max="1047" width="22.140625" customWidth="1"/>
    <col min="1048" max="1048" width="9.7109375" customWidth="1"/>
    <col min="1281" max="1281" width="1.28515625" customWidth="1"/>
    <col min="1282" max="1282" width="31" customWidth="1"/>
    <col min="1283" max="1283" width="19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0" customWidth="1"/>
    <col min="1303" max="1303" width="22.140625" customWidth="1"/>
    <col min="1304" max="1304" width="9.7109375" customWidth="1"/>
    <col min="1537" max="1537" width="1.28515625" customWidth="1"/>
    <col min="1538" max="1538" width="31" customWidth="1"/>
    <col min="1539" max="1539" width="19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0" customWidth="1"/>
    <col min="1559" max="1559" width="22.140625" customWidth="1"/>
    <col min="1560" max="1560" width="9.7109375" customWidth="1"/>
    <col min="1793" max="1793" width="1.28515625" customWidth="1"/>
    <col min="1794" max="1794" width="31" customWidth="1"/>
    <col min="1795" max="1795" width="19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0" customWidth="1"/>
    <col min="1815" max="1815" width="22.140625" customWidth="1"/>
    <col min="1816" max="1816" width="9.7109375" customWidth="1"/>
    <col min="2049" max="2049" width="1.28515625" customWidth="1"/>
    <col min="2050" max="2050" width="31" customWidth="1"/>
    <col min="2051" max="2051" width="19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0" customWidth="1"/>
    <col min="2071" max="2071" width="22.140625" customWidth="1"/>
    <col min="2072" max="2072" width="9.7109375" customWidth="1"/>
    <col min="2305" max="2305" width="1.28515625" customWidth="1"/>
    <col min="2306" max="2306" width="31" customWidth="1"/>
    <col min="2307" max="2307" width="19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0" customWidth="1"/>
    <col min="2327" max="2327" width="22.140625" customWidth="1"/>
    <col min="2328" max="2328" width="9.7109375" customWidth="1"/>
    <col min="2561" max="2561" width="1.28515625" customWidth="1"/>
    <col min="2562" max="2562" width="31" customWidth="1"/>
    <col min="2563" max="2563" width="19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0" customWidth="1"/>
    <col min="2583" max="2583" width="22.140625" customWidth="1"/>
    <col min="2584" max="2584" width="9.7109375" customWidth="1"/>
    <col min="2817" max="2817" width="1.28515625" customWidth="1"/>
    <col min="2818" max="2818" width="31" customWidth="1"/>
    <col min="2819" max="2819" width="19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0" customWidth="1"/>
    <col min="2839" max="2839" width="22.140625" customWidth="1"/>
    <col min="2840" max="2840" width="9.7109375" customWidth="1"/>
    <col min="3073" max="3073" width="1.28515625" customWidth="1"/>
    <col min="3074" max="3074" width="31" customWidth="1"/>
    <col min="3075" max="3075" width="19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0" customWidth="1"/>
    <col min="3095" max="3095" width="22.140625" customWidth="1"/>
    <col min="3096" max="3096" width="9.7109375" customWidth="1"/>
    <col min="3329" max="3329" width="1.28515625" customWidth="1"/>
    <col min="3330" max="3330" width="31" customWidth="1"/>
    <col min="3331" max="3331" width="19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0" customWidth="1"/>
    <col min="3351" max="3351" width="22.140625" customWidth="1"/>
    <col min="3352" max="3352" width="9.7109375" customWidth="1"/>
    <col min="3585" max="3585" width="1.28515625" customWidth="1"/>
    <col min="3586" max="3586" width="31" customWidth="1"/>
    <col min="3587" max="3587" width="19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0" customWidth="1"/>
    <col min="3607" max="3607" width="22.140625" customWidth="1"/>
    <col min="3608" max="3608" width="9.7109375" customWidth="1"/>
    <col min="3841" max="3841" width="1.28515625" customWidth="1"/>
    <col min="3842" max="3842" width="31" customWidth="1"/>
    <col min="3843" max="3843" width="19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0" customWidth="1"/>
    <col min="3863" max="3863" width="22.140625" customWidth="1"/>
    <col min="3864" max="3864" width="9.7109375" customWidth="1"/>
    <col min="4097" max="4097" width="1.28515625" customWidth="1"/>
    <col min="4098" max="4098" width="31" customWidth="1"/>
    <col min="4099" max="4099" width="19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0" customWidth="1"/>
    <col min="4119" max="4119" width="22.140625" customWidth="1"/>
    <col min="4120" max="4120" width="9.7109375" customWidth="1"/>
    <col min="4353" max="4353" width="1.28515625" customWidth="1"/>
    <col min="4354" max="4354" width="31" customWidth="1"/>
    <col min="4355" max="4355" width="19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0" customWidth="1"/>
    <col min="4375" max="4375" width="22.140625" customWidth="1"/>
    <col min="4376" max="4376" width="9.7109375" customWidth="1"/>
    <col min="4609" max="4609" width="1.28515625" customWidth="1"/>
    <col min="4610" max="4610" width="31" customWidth="1"/>
    <col min="4611" max="4611" width="19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0" customWidth="1"/>
    <col min="4631" max="4631" width="22.140625" customWidth="1"/>
    <col min="4632" max="4632" width="9.7109375" customWidth="1"/>
    <col min="4865" max="4865" width="1.28515625" customWidth="1"/>
    <col min="4866" max="4866" width="31" customWidth="1"/>
    <col min="4867" max="4867" width="19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0" customWidth="1"/>
    <col min="4887" max="4887" width="22.140625" customWidth="1"/>
    <col min="4888" max="4888" width="9.7109375" customWidth="1"/>
    <col min="5121" max="5121" width="1.28515625" customWidth="1"/>
    <col min="5122" max="5122" width="31" customWidth="1"/>
    <col min="5123" max="5123" width="19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0" customWidth="1"/>
    <col min="5143" max="5143" width="22.140625" customWidth="1"/>
    <col min="5144" max="5144" width="9.7109375" customWidth="1"/>
    <col min="5377" max="5377" width="1.28515625" customWidth="1"/>
    <col min="5378" max="5378" width="31" customWidth="1"/>
    <col min="5379" max="5379" width="19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0" customWidth="1"/>
    <col min="5399" max="5399" width="22.140625" customWidth="1"/>
    <col min="5400" max="5400" width="9.7109375" customWidth="1"/>
    <col min="5633" max="5633" width="1.28515625" customWidth="1"/>
    <col min="5634" max="5634" width="31" customWidth="1"/>
    <col min="5635" max="5635" width="19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0" customWidth="1"/>
    <col min="5655" max="5655" width="22.140625" customWidth="1"/>
    <col min="5656" max="5656" width="9.7109375" customWidth="1"/>
    <col min="5889" max="5889" width="1.28515625" customWidth="1"/>
    <col min="5890" max="5890" width="31" customWidth="1"/>
    <col min="5891" max="5891" width="19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0" customWidth="1"/>
    <col min="5911" max="5911" width="22.140625" customWidth="1"/>
    <col min="5912" max="5912" width="9.7109375" customWidth="1"/>
    <col min="6145" max="6145" width="1.28515625" customWidth="1"/>
    <col min="6146" max="6146" width="31" customWidth="1"/>
    <col min="6147" max="6147" width="19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0" customWidth="1"/>
    <col min="6167" max="6167" width="22.140625" customWidth="1"/>
    <col min="6168" max="6168" width="9.7109375" customWidth="1"/>
    <col min="6401" max="6401" width="1.28515625" customWidth="1"/>
    <col min="6402" max="6402" width="31" customWidth="1"/>
    <col min="6403" max="6403" width="19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0" customWidth="1"/>
    <col min="6423" max="6423" width="22.140625" customWidth="1"/>
    <col min="6424" max="6424" width="9.7109375" customWidth="1"/>
    <col min="6657" max="6657" width="1.28515625" customWidth="1"/>
    <col min="6658" max="6658" width="31" customWidth="1"/>
    <col min="6659" max="6659" width="19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0" customWidth="1"/>
    <col min="6679" max="6679" width="22.140625" customWidth="1"/>
    <col min="6680" max="6680" width="9.7109375" customWidth="1"/>
    <col min="6913" max="6913" width="1.28515625" customWidth="1"/>
    <col min="6914" max="6914" width="31" customWidth="1"/>
    <col min="6915" max="6915" width="19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0" customWidth="1"/>
    <col min="6935" max="6935" width="22.140625" customWidth="1"/>
    <col min="6936" max="6936" width="9.7109375" customWidth="1"/>
    <col min="7169" max="7169" width="1.28515625" customWidth="1"/>
    <col min="7170" max="7170" width="31" customWidth="1"/>
    <col min="7171" max="7171" width="19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0" customWidth="1"/>
    <col min="7191" max="7191" width="22.140625" customWidth="1"/>
    <col min="7192" max="7192" width="9.7109375" customWidth="1"/>
    <col min="7425" max="7425" width="1.28515625" customWidth="1"/>
    <col min="7426" max="7426" width="31" customWidth="1"/>
    <col min="7427" max="7427" width="19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0" customWidth="1"/>
    <col min="7447" max="7447" width="22.140625" customWidth="1"/>
    <col min="7448" max="7448" width="9.7109375" customWidth="1"/>
    <col min="7681" max="7681" width="1.28515625" customWidth="1"/>
    <col min="7682" max="7682" width="31" customWidth="1"/>
    <col min="7683" max="7683" width="19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0" customWidth="1"/>
    <col min="7703" max="7703" width="22.140625" customWidth="1"/>
    <col min="7704" max="7704" width="9.7109375" customWidth="1"/>
    <col min="7937" max="7937" width="1.28515625" customWidth="1"/>
    <col min="7938" max="7938" width="31" customWidth="1"/>
    <col min="7939" max="7939" width="19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0" customWidth="1"/>
    <col min="7959" max="7959" width="22.140625" customWidth="1"/>
    <col min="7960" max="7960" width="9.7109375" customWidth="1"/>
    <col min="8193" max="8193" width="1.28515625" customWidth="1"/>
    <col min="8194" max="8194" width="31" customWidth="1"/>
    <col min="8195" max="8195" width="19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0" customWidth="1"/>
    <col min="8215" max="8215" width="22.140625" customWidth="1"/>
    <col min="8216" max="8216" width="9.7109375" customWidth="1"/>
    <col min="8449" max="8449" width="1.28515625" customWidth="1"/>
    <col min="8450" max="8450" width="31" customWidth="1"/>
    <col min="8451" max="8451" width="19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0" customWidth="1"/>
    <col min="8471" max="8471" width="22.140625" customWidth="1"/>
    <col min="8472" max="8472" width="9.7109375" customWidth="1"/>
    <col min="8705" max="8705" width="1.28515625" customWidth="1"/>
    <col min="8706" max="8706" width="31" customWidth="1"/>
    <col min="8707" max="8707" width="19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0" customWidth="1"/>
    <col min="8727" max="8727" width="22.140625" customWidth="1"/>
    <col min="8728" max="8728" width="9.7109375" customWidth="1"/>
    <col min="8961" max="8961" width="1.28515625" customWidth="1"/>
    <col min="8962" max="8962" width="31" customWidth="1"/>
    <col min="8963" max="8963" width="19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0" customWidth="1"/>
    <col min="8983" max="8983" width="22.140625" customWidth="1"/>
    <col min="8984" max="8984" width="9.7109375" customWidth="1"/>
    <col min="9217" max="9217" width="1.28515625" customWidth="1"/>
    <col min="9218" max="9218" width="31" customWidth="1"/>
    <col min="9219" max="9219" width="19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0" customWidth="1"/>
    <col min="9239" max="9239" width="22.140625" customWidth="1"/>
    <col min="9240" max="9240" width="9.7109375" customWidth="1"/>
    <col min="9473" max="9473" width="1.28515625" customWidth="1"/>
    <col min="9474" max="9474" width="31" customWidth="1"/>
    <col min="9475" max="9475" width="19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0" customWidth="1"/>
    <col min="9495" max="9495" width="22.140625" customWidth="1"/>
    <col min="9496" max="9496" width="9.7109375" customWidth="1"/>
    <col min="9729" max="9729" width="1.28515625" customWidth="1"/>
    <col min="9730" max="9730" width="31" customWidth="1"/>
    <col min="9731" max="9731" width="19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0" customWidth="1"/>
    <col min="9751" max="9751" width="22.140625" customWidth="1"/>
    <col min="9752" max="9752" width="9.7109375" customWidth="1"/>
    <col min="9985" max="9985" width="1.28515625" customWidth="1"/>
    <col min="9986" max="9986" width="31" customWidth="1"/>
    <col min="9987" max="9987" width="19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0" customWidth="1"/>
    <col min="10007" max="10007" width="22.140625" customWidth="1"/>
    <col min="10008" max="10008" width="9.7109375" customWidth="1"/>
    <col min="10241" max="10241" width="1.28515625" customWidth="1"/>
    <col min="10242" max="10242" width="31" customWidth="1"/>
    <col min="10243" max="10243" width="19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0" customWidth="1"/>
    <col min="10263" max="10263" width="22.140625" customWidth="1"/>
    <col min="10264" max="10264" width="9.7109375" customWidth="1"/>
    <col min="10497" max="10497" width="1.28515625" customWidth="1"/>
    <col min="10498" max="10498" width="31" customWidth="1"/>
    <col min="10499" max="10499" width="19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0" customWidth="1"/>
    <col min="10519" max="10519" width="22.140625" customWidth="1"/>
    <col min="10520" max="10520" width="9.7109375" customWidth="1"/>
    <col min="10753" max="10753" width="1.28515625" customWidth="1"/>
    <col min="10754" max="10754" width="31" customWidth="1"/>
    <col min="10755" max="10755" width="19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0" customWidth="1"/>
    <col min="10775" max="10775" width="22.140625" customWidth="1"/>
    <col min="10776" max="10776" width="9.7109375" customWidth="1"/>
    <col min="11009" max="11009" width="1.28515625" customWidth="1"/>
    <col min="11010" max="11010" width="31" customWidth="1"/>
    <col min="11011" max="11011" width="19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0" customWidth="1"/>
    <col min="11031" max="11031" width="22.140625" customWidth="1"/>
    <col min="11032" max="11032" width="9.7109375" customWidth="1"/>
    <col min="11265" max="11265" width="1.28515625" customWidth="1"/>
    <col min="11266" max="11266" width="31" customWidth="1"/>
    <col min="11267" max="11267" width="19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0" customWidth="1"/>
    <col min="11287" max="11287" width="22.140625" customWidth="1"/>
    <col min="11288" max="11288" width="9.7109375" customWidth="1"/>
    <col min="11521" max="11521" width="1.28515625" customWidth="1"/>
    <col min="11522" max="11522" width="31" customWidth="1"/>
    <col min="11523" max="11523" width="19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0" customWidth="1"/>
    <col min="11543" max="11543" width="22.140625" customWidth="1"/>
    <col min="11544" max="11544" width="9.7109375" customWidth="1"/>
    <col min="11777" max="11777" width="1.28515625" customWidth="1"/>
    <col min="11778" max="11778" width="31" customWidth="1"/>
    <col min="11779" max="11779" width="19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0" customWidth="1"/>
    <col min="11799" max="11799" width="22.140625" customWidth="1"/>
    <col min="11800" max="11800" width="9.7109375" customWidth="1"/>
    <col min="12033" max="12033" width="1.28515625" customWidth="1"/>
    <col min="12034" max="12034" width="31" customWidth="1"/>
    <col min="12035" max="12035" width="19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0" customWidth="1"/>
    <col min="12055" max="12055" width="22.140625" customWidth="1"/>
    <col min="12056" max="12056" width="9.7109375" customWidth="1"/>
    <col min="12289" max="12289" width="1.28515625" customWidth="1"/>
    <col min="12290" max="12290" width="31" customWidth="1"/>
    <col min="12291" max="12291" width="19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0" customWidth="1"/>
    <col min="12311" max="12311" width="22.140625" customWidth="1"/>
    <col min="12312" max="12312" width="9.7109375" customWidth="1"/>
    <col min="12545" max="12545" width="1.28515625" customWidth="1"/>
    <col min="12546" max="12546" width="31" customWidth="1"/>
    <col min="12547" max="12547" width="19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0" customWidth="1"/>
    <col min="12567" max="12567" width="22.140625" customWidth="1"/>
    <col min="12568" max="12568" width="9.7109375" customWidth="1"/>
    <col min="12801" max="12801" width="1.28515625" customWidth="1"/>
    <col min="12802" max="12802" width="31" customWidth="1"/>
    <col min="12803" max="12803" width="19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0" customWidth="1"/>
    <col min="12823" max="12823" width="22.140625" customWidth="1"/>
    <col min="12824" max="12824" width="9.7109375" customWidth="1"/>
    <col min="13057" max="13057" width="1.28515625" customWidth="1"/>
    <col min="13058" max="13058" width="31" customWidth="1"/>
    <col min="13059" max="13059" width="19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0" customWidth="1"/>
    <col min="13079" max="13079" width="22.140625" customWidth="1"/>
    <col min="13080" max="13080" width="9.7109375" customWidth="1"/>
    <col min="13313" max="13313" width="1.28515625" customWidth="1"/>
    <col min="13314" max="13314" width="31" customWidth="1"/>
    <col min="13315" max="13315" width="19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0" customWidth="1"/>
    <col min="13335" max="13335" width="22.140625" customWidth="1"/>
    <col min="13336" max="13336" width="9.7109375" customWidth="1"/>
    <col min="13569" max="13569" width="1.28515625" customWidth="1"/>
    <col min="13570" max="13570" width="31" customWidth="1"/>
    <col min="13571" max="13571" width="19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0" customWidth="1"/>
    <col min="13591" max="13591" width="22.140625" customWidth="1"/>
    <col min="13592" max="13592" width="9.7109375" customWidth="1"/>
    <col min="13825" max="13825" width="1.28515625" customWidth="1"/>
    <col min="13826" max="13826" width="31" customWidth="1"/>
    <col min="13827" max="13827" width="19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0" customWidth="1"/>
    <col min="13847" max="13847" width="22.140625" customWidth="1"/>
    <col min="13848" max="13848" width="9.7109375" customWidth="1"/>
    <col min="14081" max="14081" width="1.28515625" customWidth="1"/>
    <col min="14082" max="14082" width="31" customWidth="1"/>
    <col min="14083" max="14083" width="19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0" customWidth="1"/>
    <col min="14103" max="14103" width="22.140625" customWidth="1"/>
    <col min="14104" max="14104" width="9.7109375" customWidth="1"/>
    <col min="14337" max="14337" width="1.28515625" customWidth="1"/>
    <col min="14338" max="14338" width="31" customWidth="1"/>
    <col min="14339" max="14339" width="19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0" customWidth="1"/>
    <col min="14359" max="14359" width="22.140625" customWidth="1"/>
    <col min="14360" max="14360" width="9.7109375" customWidth="1"/>
    <col min="14593" max="14593" width="1.28515625" customWidth="1"/>
    <col min="14594" max="14594" width="31" customWidth="1"/>
    <col min="14595" max="14595" width="19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0" customWidth="1"/>
    <col min="14615" max="14615" width="22.140625" customWidth="1"/>
    <col min="14616" max="14616" width="9.7109375" customWidth="1"/>
    <col min="14849" max="14849" width="1.28515625" customWidth="1"/>
    <col min="14850" max="14850" width="31" customWidth="1"/>
    <col min="14851" max="14851" width="19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0" customWidth="1"/>
    <col min="14871" max="14871" width="22.140625" customWidth="1"/>
    <col min="14872" max="14872" width="9.7109375" customWidth="1"/>
    <col min="15105" max="15105" width="1.28515625" customWidth="1"/>
    <col min="15106" max="15106" width="31" customWidth="1"/>
    <col min="15107" max="15107" width="19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0" customWidth="1"/>
    <col min="15127" max="15127" width="22.140625" customWidth="1"/>
    <col min="15128" max="15128" width="9.7109375" customWidth="1"/>
    <col min="15361" max="15361" width="1.28515625" customWidth="1"/>
    <col min="15362" max="15362" width="31" customWidth="1"/>
    <col min="15363" max="15363" width="19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0" customWidth="1"/>
    <col min="15383" max="15383" width="22.140625" customWidth="1"/>
    <col min="15384" max="15384" width="9.7109375" customWidth="1"/>
    <col min="15617" max="15617" width="1.28515625" customWidth="1"/>
    <col min="15618" max="15618" width="31" customWidth="1"/>
    <col min="15619" max="15619" width="19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0" customWidth="1"/>
    <col min="15639" max="15639" width="22.140625" customWidth="1"/>
    <col min="15640" max="15640" width="9.7109375" customWidth="1"/>
    <col min="15873" max="15873" width="1.28515625" customWidth="1"/>
    <col min="15874" max="15874" width="31" customWidth="1"/>
    <col min="15875" max="15875" width="19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0" customWidth="1"/>
    <col min="15895" max="15895" width="22.140625" customWidth="1"/>
    <col min="15896" max="15896" width="9.7109375" customWidth="1"/>
    <col min="16129" max="16129" width="1.28515625" customWidth="1"/>
    <col min="16130" max="16130" width="31" customWidth="1"/>
    <col min="16131" max="16131" width="19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0" customWidth="1"/>
    <col min="16151" max="16151" width="22.140625" customWidth="1"/>
    <col min="16152" max="16152" width="9.7109375" customWidth="1"/>
  </cols>
  <sheetData>
    <row r="1" spans="1:30" ht="18.75" x14ac:dyDescent="0.3">
      <c r="A1" s="1"/>
      <c r="B1" s="137" t="s">
        <v>117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9"/>
      <c r="X1" s="45"/>
      <c r="Y1" s="80"/>
      <c r="Z1" s="80"/>
      <c r="AA1" s="80"/>
      <c r="AB1" s="80"/>
      <c r="AC1" s="80"/>
      <c r="AD1" s="80"/>
    </row>
    <row r="2" spans="1:30" x14ac:dyDescent="0.25">
      <c r="A2" s="1"/>
      <c r="B2" s="10" t="s">
        <v>33</v>
      </c>
      <c r="C2" s="81">
        <v>17522</v>
      </c>
      <c r="D2" s="82"/>
      <c r="E2" s="11"/>
      <c r="F2" s="83"/>
      <c r="G2" s="8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2"/>
      <c r="X2" s="29"/>
      <c r="Y2" s="80"/>
      <c r="Z2" s="80"/>
      <c r="AA2" s="80"/>
      <c r="AB2" s="80"/>
      <c r="AC2" s="80"/>
      <c r="AD2" s="80"/>
    </row>
    <row r="3" spans="1:30" x14ac:dyDescent="0.25">
      <c r="A3" s="1"/>
      <c r="B3" s="84" t="s">
        <v>58</v>
      </c>
      <c r="C3" s="22" t="s">
        <v>59</v>
      </c>
      <c r="D3" s="85" t="s">
        <v>60</v>
      </c>
      <c r="E3" s="86" t="s">
        <v>1</v>
      </c>
      <c r="F3" s="24"/>
      <c r="G3" s="87" t="s">
        <v>61</v>
      </c>
      <c r="H3" s="88" t="s">
        <v>62</v>
      </c>
      <c r="I3" s="88" t="s">
        <v>30</v>
      </c>
      <c r="J3" s="17" t="s">
        <v>63</v>
      </c>
      <c r="K3" s="89" t="s">
        <v>64</v>
      </c>
      <c r="L3" s="89" t="s">
        <v>65</v>
      </c>
      <c r="M3" s="87" t="s">
        <v>66</v>
      </c>
      <c r="N3" s="87" t="s">
        <v>29</v>
      </c>
      <c r="O3" s="88" t="s">
        <v>67</v>
      </c>
      <c r="P3" s="87" t="s">
        <v>62</v>
      </c>
      <c r="Q3" s="87" t="s">
        <v>16</v>
      </c>
      <c r="R3" s="87">
        <v>1</v>
      </c>
      <c r="S3" s="87">
        <v>2</v>
      </c>
      <c r="T3" s="87">
        <v>3</v>
      </c>
      <c r="U3" s="87" t="s">
        <v>68</v>
      </c>
      <c r="V3" s="17" t="s">
        <v>21</v>
      </c>
      <c r="W3" s="16" t="s">
        <v>69</v>
      </c>
      <c r="X3" s="16" t="s">
        <v>70</v>
      </c>
      <c r="Y3" s="80"/>
      <c r="Z3" s="80"/>
      <c r="AA3" s="80"/>
      <c r="AB3" s="80"/>
      <c r="AC3" s="80"/>
      <c r="AD3" s="80"/>
    </row>
    <row r="4" spans="1:30" x14ac:dyDescent="0.25">
      <c r="A4" s="1"/>
      <c r="B4" s="90" t="s">
        <v>71</v>
      </c>
      <c r="C4" s="91" t="s">
        <v>72</v>
      </c>
      <c r="D4" s="92" t="s">
        <v>73</v>
      </c>
      <c r="E4" s="93" t="s">
        <v>35</v>
      </c>
      <c r="F4" s="24"/>
      <c r="G4" s="94">
        <v>1</v>
      </c>
      <c r="H4" s="94"/>
      <c r="I4" s="95"/>
      <c r="J4" s="96" t="s">
        <v>74</v>
      </c>
      <c r="K4" s="96">
        <v>8</v>
      </c>
      <c r="L4" s="94" t="s">
        <v>75</v>
      </c>
      <c r="M4" s="95">
        <v>1</v>
      </c>
      <c r="N4" s="94"/>
      <c r="O4" s="95">
        <v>2</v>
      </c>
      <c r="P4" s="94"/>
      <c r="Q4" s="95"/>
      <c r="R4" s="95"/>
      <c r="S4" s="95"/>
      <c r="T4" s="95"/>
      <c r="U4" s="95"/>
      <c r="V4" s="97"/>
      <c r="W4" s="91" t="s">
        <v>76</v>
      </c>
      <c r="X4" s="98" t="s">
        <v>77</v>
      </c>
      <c r="Y4" s="80"/>
      <c r="Z4" s="80"/>
      <c r="AA4" s="80"/>
      <c r="AB4" s="80"/>
      <c r="AC4" s="80"/>
      <c r="AD4" s="80"/>
    </row>
    <row r="5" spans="1:30" x14ac:dyDescent="0.25">
      <c r="A5" s="9"/>
      <c r="B5" s="90" t="s">
        <v>78</v>
      </c>
      <c r="C5" s="91" t="s">
        <v>79</v>
      </c>
      <c r="D5" s="92" t="s">
        <v>73</v>
      </c>
      <c r="E5" s="93" t="s">
        <v>35</v>
      </c>
      <c r="F5" s="24"/>
      <c r="G5" s="94">
        <v>1</v>
      </c>
      <c r="H5" s="94"/>
      <c r="I5" s="95"/>
      <c r="J5" s="96" t="s">
        <v>80</v>
      </c>
      <c r="K5" s="96">
        <v>3</v>
      </c>
      <c r="L5" s="94"/>
      <c r="M5" s="95">
        <v>1</v>
      </c>
      <c r="N5" s="94"/>
      <c r="O5" s="95"/>
      <c r="P5" s="94">
        <v>1</v>
      </c>
      <c r="Q5" s="95"/>
      <c r="R5" s="95"/>
      <c r="S5" s="95"/>
      <c r="T5" s="95"/>
      <c r="U5" s="95"/>
      <c r="V5" s="97"/>
      <c r="W5" s="91" t="s">
        <v>81</v>
      </c>
      <c r="X5" s="98" t="s">
        <v>82</v>
      </c>
      <c r="Y5" s="80"/>
      <c r="Z5" s="80"/>
      <c r="AA5" s="80"/>
      <c r="AB5" s="80"/>
      <c r="AC5" s="80"/>
      <c r="AD5" s="80"/>
    </row>
    <row r="6" spans="1:30" x14ac:dyDescent="0.25">
      <c r="A6" s="9"/>
      <c r="B6" s="90" t="s">
        <v>83</v>
      </c>
      <c r="C6" s="91" t="s">
        <v>84</v>
      </c>
      <c r="D6" s="92" t="s">
        <v>73</v>
      </c>
      <c r="E6" s="93" t="s">
        <v>35</v>
      </c>
      <c r="F6" s="24"/>
      <c r="G6" s="94"/>
      <c r="H6" s="94">
        <v>1</v>
      </c>
      <c r="I6" s="95"/>
      <c r="J6" s="96" t="s">
        <v>80</v>
      </c>
      <c r="K6" s="96">
        <v>2</v>
      </c>
      <c r="L6" s="94" t="s">
        <v>75</v>
      </c>
      <c r="M6" s="95">
        <v>1</v>
      </c>
      <c r="N6" s="94"/>
      <c r="O6" s="95"/>
      <c r="P6" s="94"/>
      <c r="Q6" s="95"/>
      <c r="R6" s="95"/>
      <c r="S6" s="95"/>
      <c r="T6" s="95"/>
      <c r="U6" s="95"/>
      <c r="V6" s="97"/>
      <c r="W6" s="91" t="s">
        <v>85</v>
      </c>
      <c r="X6" s="98" t="s">
        <v>86</v>
      </c>
      <c r="Y6" s="80"/>
      <c r="Z6" s="80"/>
      <c r="AA6" s="80"/>
      <c r="AB6" s="80"/>
      <c r="AC6" s="80"/>
      <c r="AD6" s="80"/>
    </row>
    <row r="7" spans="1:30" x14ac:dyDescent="0.25">
      <c r="A7" s="9"/>
      <c r="B7" s="90" t="s">
        <v>87</v>
      </c>
      <c r="C7" s="91" t="s">
        <v>88</v>
      </c>
      <c r="D7" s="92" t="s">
        <v>73</v>
      </c>
      <c r="E7" s="93" t="s">
        <v>43</v>
      </c>
      <c r="F7" s="24"/>
      <c r="G7" s="94"/>
      <c r="H7" s="94"/>
      <c r="I7" s="95">
        <v>1</v>
      </c>
      <c r="J7" s="96"/>
      <c r="K7" s="96" t="s">
        <v>89</v>
      </c>
      <c r="L7" s="94"/>
      <c r="M7" s="95">
        <v>1</v>
      </c>
      <c r="N7" s="94"/>
      <c r="O7" s="95"/>
      <c r="P7" s="94"/>
      <c r="Q7" s="95"/>
      <c r="R7" s="95"/>
      <c r="S7" s="95"/>
      <c r="T7" s="95"/>
      <c r="U7" s="95"/>
      <c r="V7" s="97"/>
      <c r="W7" s="91" t="s">
        <v>90</v>
      </c>
      <c r="X7" s="98" t="s">
        <v>91</v>
      </c>
      <c r="Y7" s="80"/>
      <c r="Z7" s="80"/>
      <c r="AA7" s="80"/>
      <c r="AB7" s="80"/>
      <c r="AC7" s="80"/>
      <c r="AD7" s="80"/>
    </row>
    <row r="8" spans="1:30" x14ac:dyDescent="0.25">
      <c r="A8" s="9"/>
      <c r="B8" s="90" t="s">
        <v>115</v>
      </c>
      <c r="C8" s="91" t="s">
        <v>92</v>
      </c>
      <c r="D8" s="92" t="s">
        <v>73</v>
      </c>
      <c r="E8" s="93" t="s">
        <v>35</v>
      </c>
      <c r="F8" s="24"/>
      <c r="G8" s="94"/>
      <c r="H8" s="94">
        <v>1</v>
      </c>
      <c r="I8" s="95"/>
      <c r="J8" s="96"/>
      <c r="K8" s="96" t="s">
        <v>89</v>
      </c>
      <c r="L8" s="94"/>
      <c r="M8" s="95">
        <v>1</v>
      </c>
      <c r="N8" s="94"/>
      <c r="O8" s="95"/>
      <c r="P8" s="94"/>
      <c r="Q8" s="95"/>
      <c r="R8" s="95"/>
      <c r="S8" s="95"/>
      <c r="T8" s="95"/>
      <c r="U8" s="95"/>
      <c r="V8" s="97"/>
      <c r="W8" s="91" t="s">
        <v>81</v>
      </c>
      <c r="X8" s="98" t="s">
        <v>93</v>
      </c>
      <c r="Y8" s="80"/>
      <c r="Z8" s="80"/>
      <c r="AA8" s="80"/>
      <c r="AB8" s="80"/>
      <c r="AC8" s="80"/>
      <c r="AD8" s="80"/>
    </row>
    <row r="9" spans="1:30" x14ac:dyDescent="0.25">
      <c r="A9" s="9"/>
      <c r="B9" s="90" t="s">
        <v>94</v>
      </c>
      <c r="C9" s="91" t="s">
        <v>95</v>
      </c>
      <c r="D9" s="92" t="s">
        <v>73</v>
      </c>
      <c r="E9" s="93" t="s">
        <v>35</v>
      </c>
      <c r="F9" s="24"/>
      <c r="G9" s="94">
        <v>1</v>
      </c>
      <c r="H9" s="94"/>
      <c r="I9" s="95"/>
      <c r="J9" s="96" t="s">
        <v>80</v>
      </c>
      <c r="K9" s="96">
        <v>7</v>
      </c>
      <c r="L9" s="94"/>
      <c r="M9" s="95">
        <v>1</v>
      </c>
      <c r="N9" s="94"/>
      <c r="O9" s="95"/>
      <c r="P9" s="94">
        <v>2</v>
      </c>
      <c r="Q9" s="95"/>
      <c r="R9" s="95"/>
      <c r="S9" s="95"/>
      <c r="T9" s="95"/>
      <c r="U9" s="95"/>
      <c r="V9" s="97"/>
      <c r="W9" s="91" t="s">
        <v>85</v>
      </c>
      <c r="X9" s="98" t="s">
        <v>96</v>
      </c>
      <c r="Y9" s="80"/>
      <c r="Z9" s="80"/>
      <c r="AA9" s="80"/>
      <c r="AB9" s="80"/>
      <c r="AC9" s="80"/>
      <c r="AD9" s="80"/>
    </row>
    <row r="10" spans="1:30" x14ac:dyDescent="0.25">
      <c r="A10" s="9"/>
      <c r="B10" s="22" t="s">
        <v>7</v>
      </c>
      <c r="C10" s="17"/>
      <c r="D10" s="16"/>
      <c r="E10" s="99"/>
      <c r="F10" s="100"/>
      <c r="G10" s="18">
        <f>SUM(G4:G9)</f>
        <v>3</v>
      </c>
      <c r="H10" s="18">
        <f>SUM(H4:H9)</f>
        <v>2</v>
      </c>
      <c r="I10" s="18">
        <f>SUM(I4:I9)</f>
        <v>1</v>
      </c>
      <c r="J10" s="17"/>
      <c r="K10" s="17"/>
      <c r="L10" s="17"/>
      <c r="M10" s="18">
        <v>6</v>
      </c>
      <c r="N10" s="18"/>
      <c r="O10" s="18">
        <v>2</v>
      </c>
      <c r="P10" s="18">
        <v>3</v>
      </c>
      <c r="Q10" s="18"/>
      <c r="R10" s="18"/>
      <c r="S10" s="18"/>
      <c r="T10" s="18"/>
      <c r="U10" s="18"/>
      <c r="V10" s="48"/>
      <c r="W10" s="101"/>
      <c r="X10" s="102"/>
      <c r="Y10" s="80"/>
      <c r="Z10" s="80"/>
      <c r="AA10" s="80"/>
      <c r="AB10" s="80"/>
      <c r="AC10" s="80"/>
      <c r="AD10" s="80"/>
    </row>
    <row r="11" spans="1:30" x14ac:dyDescent="0.25">
      <c r="A11" s="9"/>
      <c r="B11" s="115" t="s">
        <v>97</v>
      </c>
      <c r="C11" s="103" t="s">
        <v>98</v>
      </c>
      <c r="D11" s="116"/>
      <c r="E11" s="73"/>
      <c r="F11" s="74"/>
      <c r="G11" s="103"/>
      <c r="H11" s="73"/>
      <c r="I11" s="75"/>
      <c r="J11" s="73"/>
      <c r="K11" s="73"/>
      <c r="L11" s="73"/>
      <c r="M11" s="73"/>
      <c r="N11" s="73"/>
      <c r="O11" s="73"/>
      <c r="P11" s="73"/>
      <c r="Q11" s="73"/>
      <c r="R11" s="104"/>
      <c r="S11" s="73"/>
      <c r="T11" s="73"/>
      <c r="U11" s="73"/>
      <c r="V11" s="73"/>
      <c r="W11" s="104"/>
      <c r="X11" s="105"/>
      <c r="Y11" s="80"/>
      <c r="Z11" s="80"/>
      <c r="AA11" s="80"/>
      <c r="AB11" s="80"/>
      <c r="AC11" s="80"/>
      <c r="AD11" s="80"/>
    </row>
    <row r="12" spans="1:30" x14ac:dyDescent="0.25">
      <c r="A12" s="9"/>
      <c r="B12" s="117"/>
      <c r="C12" s="118"/>
      <c r="D12" s="118"/>
      <c r="E12" s="108"/>
      <c r="F12" s="108"/>
      <c r="G12" s="109"/>
      <c r="H12" s="110"/>
      <c r="I12" s="107"/>
      <c r="J12" s="110"/>
      <c r="K12" s="107"/>
      <c r="L12" s="110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11"/>
      <c r="Y12" s="80"/>
      <c r="Z12" s="80"/>
      <c r="AA12" s="80"/>
      <c r="AB12" s="80"/>
      <c r="AC12" s="80"/>
      <c r="AD12" s="80"/>
    </row>
    <row r="13" spans="1:30" x14ac:dyDescent="0.25">
      <c r="A13" s="1"/>
      <c r="B13" s="84" t="s">
        <v>118</v>
      </c>
      <c r="C13" s="22" t="s">
        <v>59</v>
      </c>
      <c r="D13" s="85" t="s">
        <v>60</v>
      </c>
      <c r="E13" s="86" t="s">
        <v>1</v>
      </c>
      <c r="F13" s="24"/>
      <c r="G13" s="87" t="s">
        <v>61</v>
      </c>
      <c r="H13" s="88" t="s">
        <v>62</v>
      </c>
      <c r="I13" s="88" t="s">
        <v>30</v>
      </c>
      <c r="J13" s="17" t="s">
        <v>63</v>
      </c>
      <c r="K13" s="89" t="s">
        <v>64</v>
      </c>
      <c r="L13" s="89" t="s">
        <v>65</v>
      </c>
      <c r="M13" s="87" t="s">
        <v>66</v>
      </c>
      <c r="N13" s="87" t="s">
        <v>29</v>
      </c>
      <c r="O13" s="88" t="s">
        <v>67</v>
      </c>
      <c r="P13" s="87" t="s">
        <v>62</v>
      </c>
      <c r="Q13" s="87" t="s">
        <v>16</v>
      </c>
      <c r="R13" s="87">
        <v>1</v>
      </c>
      <c r="S13" s="87">
        <v>2</v>
      </c>
      <c r="T13" s="87">
        <v>3</v>
      </c>
      <c r="U13" s="87" t="s">
        <v>68</v>
      </c>
      <c r="V13" s="17" t="s">
        <v>21</v>
      </c>
      <c r="W13" s="16" t="s">
        <v>69</v>
      </c>
      <c r="X13" s="16" t="s">
        <v>70</v>
      </c>
      <c r="Y13" s="80"/>
      <c r="Z13" s="80"/>
      <c r="AA13" s="80"/>
      <c r="AB13" s="80"/>
      <c r="AC13" s="80"/>
      <c r="AD13" s="80"/>
    </row>
    <row r="14" spans="1:30" x14ac:dyDescent="0.25">
      <c r="A14" s="1"/>
      <c r="B14" s="92" t="s">
        <v>119</v>
      </c>
      <c r="C14" s="119" t="s">
        <v>120</v>
      </c>
      <c r="D14" s="92" t="s">
        <v>73</v>
      </c>
      <c r="E14" s="139" t="s">
        <v>43</v>
      </c>
      <c r="F14" s="136"/>
      <c r="G14" s="94">
        <v>1</v>
      </c>
      <c r="H14" s="94"/>
      <c r="I14" s="94"/>
      <c r="J14" s="94" t="s">
        <v>74</v>
      </c>
      <c r="K14" s="94">
        <v>7</v>
      </c>
      <c r="L14" s="94"/>
      <c r="M14" s="94">
        <v>1</v>
      </c>
      <c r="N14" s="94"/>
      <c r="O14" s="94"/>
      <c r="P14" s="94"/>
      <c r="Q14" s="94"/>
      <c r="R14" s="94"/>
      <c r="S14" s="94"/>
      <c r="T14" s="94"/>
      <c r="U14" s="94"/>
      <c r="V14" s="140"/>
      <c r="W14" s="92" t="s">
        <v>121</v>
      </c>
      <c r="X14" s="94">
        <v>103</v>
      </c>
      <c r="Y14" s="80"/>
      <c r="Z14" s="80"/>
      <c r="AA14" s="80"/>
      <c r="AB14" s="80"/>
      <c r="AC14" s="80"/>
      <c r="AD14" s="80"/>
    </row>
    <row r="15" spans="1:30" x14ac:dyDescent="0.25">
      <c r="A15" s="1"/>
      <c r="B15" s="92" t="s">
        <v>122</v>
      </c>
      <c r="C15" s="119" t="s">
        <v>123</v>
      </c>
      <c r="D15" s="90" t="s">
        <v>73</v>
      </c>
      <c r="E15" s="141" t="s">
        <v>43</v>
      </c>
      <c r="F15" s="100"/>
      <c r="G15" s="94">
        <v>1</v>
      </c>
      <c r="H15" s="95"/>
      <c r="I15" s="94"/>
      <c r="J15" s="94"/>
      <c r="K15" s="94" t="s">
        <v>89</v>
      </c>
      <c r="L15" s="94"/>
      <c r="M15" s="94">
        <v>1</v>
      </c>
      <c r="N15" s="94"/>
      <c r="O15" s="94"/>
      <c r="P15" s="94"/>
      <c r="Q15" s="94"/>
      <c r="R15" s="94"/>
      <c r="S15" s="94"/>
      <c r="T15" s="94"/>
      <c r="U15" s="94"/>
      <c r="V15" s="140"/>
      <c r="W15" s="92" t="s">
        <v>124</v>
      </c>
      <c r="X15" s="94">
        <v>225</v>
      </c>
      <c r="Y15" s="80"/>
      <c r="Z15" s="80"/>
      <c r="AA15" s="80"/>
      <c r="AB15" s="80"/>
      <c r="AC15" s="80"/>
      <c r="AD15" s="80"/>
    </row>
    <row r="16" spans="1:30" x14ac:dyDescent="0.25">
      <c r="A16" s="9"/>
      <c r="B16" s="117"/>
      <c r="C16" s="118"/>
      <c r="D16" s="118"/>
      <c r="E16" s="108"/>
      <c r="F16" s="108"/>
      <c r="G16" s="109"/>
      <c r="H16" s="110"/>
      <c r="I16" s="107"/>
      <c r="J16" s="110"/>
      <c r="K16" s="107"/>
      <c r="L16" s="110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11"/>
      <c r="Y16" s="80"/>
      <c r="Z16" s="80"/>
      <c r="AA16" s="80"/>
      <c r="AB16" s="80"/>
      <c r="AC16" s="80"/>
      <c r="AD16" s="80"/>
    </row>
    <row r="17" spans="1:32" s="8" customFormat="1" ht="18.75" customHeight="1" x14ac:dyDescent="0.2">
      <c r="A17" s="1"/>
      <c r="B17" s="138" t="s">
        <v>101</v>
      </c>
      <c r="C17" s="77"/>
      <c r="D17" s="79"/>
      <c r="E17" s="79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9"/>
      <c r="X17" s="45"/>
      <c r="Y17" s="24"/>
      <c r="Z17" s="24"/>
      <c r="AA17" s="24"/>
      <c r="AB17" s="24"/>
      <c r="AC17" s="24"/>
      <c r="AD17" s="24"/>
      <c r="AE17" s="24"/>
      <c r="AF17" s="24"/>
    </row>
    <row r="18" spans="1:32" s="23" customFormat="1" ht="15" customHeight="1" x14ac:dyDescent="0.2">
      <c r="A18" s="9"/>
      <c r="B18" s="84" t="s">
        <v>58</v>
      </c>
      <c r="C18" s="22" t="s">
        <v>102</v>
      </c>
      <c r="D18" s="85" t="s">
        <v>60</v>
      </c>
      <c r="E18" s="86" t="s">
        <v>1</v>
      </c>
      <c r="F18" s="53"/>
      <c r="G18" s="87" t="s">
        <v>61</v>
      </c>
      <c r="H18" s="88" t="s">
        <v>62</v>
      </c>
      <c r="I18" s="88" t="s">
        <v>30</v>
      </c>
      <c r="J18" s="17" t="s">
        <v>63</v>
      </c>
      <c r="K18" s="89" t="s">
        <v>64</v>
      </c>
      <c r="L18" s="89" t="s">
        <v>65</v>
      </c>
      <c r="M18" s="87" t="s">
        <v>66</v>
      </c>
      <c r="N18" s="87" t="s">
        <v>29</v>
      </c>
      <c r="O18" s="88" t="s">
        <v>67</v>
      </c>
      <c r="P18" s="87" t="s">
        <v>62</v>
      </c>
      <c r="Q18" s="87" t="s">
        <v>16</v>
      </c>
      <c r="R18" s="87">
        <v>1</v>
      </c>
      <c r="S18" s="87">
        <v>2</v>
      </c>
      <c r="T18" s="87">
        <v>3</v>
      </c>
      <c r="U18" s="87" t="s">
        <v>68</v>
      </c>
      <c r="V18" s="17" t="s">
        <v>103</v>
      </c>
      <c r="W18" s="16" t="s">
        <v>69</v>
      </c>
      <c r="X18" s="16" t="s">
        <v>70</v>
      </c>
      <c r="Y18" s="24"/>
      <c r="Z18" s="24"/>
      <c r="AA18" s="24"/>
      <c r="AB18" s="24"/>
      <c r="AC18" s="24"/>
      <c r="AD18" s="24"/>
      <c r="AE18" s="24"/>
      <c r="AF18" s="24"/>
    </row>
    <row r="19" spans="1:32" s="23" customFormat="1" ht="15" customHeight="1" x14ac:dyDescent="0.2">
      <c r="A19" s="9"/>
      <c r="B19" s="127" t="s">
        <v>116</v>
      </c>
      <c r="C19" s="128" t="s">
        <v>106</v>
      </c>
      <c r="D19" s="127" t="s">
        <v>105</v>
      </c>
      <c r="E19" s="129" t="s">
        <v>35</v>
      </c>
      <c r="F19" s="53"/>
      <c r="G19" s="130"/>
      <c r="H19" s="130"/>
      <c r="I19" s="130">
        <v>1</v>
      </c>
      <c r="J19" s="131" t="s">
        <v>74</v>
      </c>
      <c r="K19" s="131"/>
      <c r="L19" s="132"/>
      <c r="M19" s="132">
        <v>1</v>
      </c>
      <c r="N19" s="131"/>
      <c r="O19" s="132"/>
      <c r="P19" s="132"/>
      <c r="Q19" s="132"/>
      <c r="R19" s="132"/>
      <c r="S19" s="132"/>
      <c r="T19" s="132"/>
      <c r="U19" s="132"/>
      <c r="V19" s="133"/>
      <c r="W19" s="129"/>
      <c r="X19" s="40">
        <v>3000</v>
      </c>
      <c r="Y19" s="24"/>
      <c r="Z19" s="24"/>
      <c r="AA19" s="24"/>
      <c r="AB19" s="24"/>
      <c r="AC19" s="24"/>
      <c r="AD19" s="24"/>
      <c r="AE19" s="24"/>
      <c r="AF19" s="24"/>
    </row>
    <row r="20" spans="1:32" s="23" customFormat="1" ht="15" customHeight="1" x14ac:dyDescent="0.2">
      <c r="A20" s="9"/>
      <c r="B20" s="127" t="s">
        <v>107</v>
      </c>
      <c r="C20" s="128" t="s">
        <v>92</v>
      </c>
      <c r="D20" s="127" t="s">
        <v>105</v>
      </c>
      <c r="E20" s="129" t="s">
        <v>35</v>
      </c>
      <c r="F20" s="53"/>
      <c r="G20" s="130"/>
      <c r="H20" s="130">
        <v>1</v>
      </c>
      <c r="I20" s="130"/>
      <c r="J20" s="131" t="s">
        <v>80</v>
      </c>
      <c r="K20" s="131">
        <v>5</v>
      </c>
      <c r="L20" s="132"/>
      <c r="M20" s="132">
        <v>1</v>
      </c>
      <c r="N20" s="131"/>
      <c r="O20" s="132"/>
      <c r="P20" s="132"/>
      <c r="Q20" s="132"/>
      <c r="R20" s="132"/>
      <c r="S20" s="132"/>
      <c r="T20" s="132"/>
      <c r="U20" s="132"/>
      <c r="V20" s="133"/>
      <c r="W20" s="129" t="s">
        <v>76</v>
      </c>
      <c r="X20" s="40">
        <v>1910</v>
      </c>
      <c r="Y20" s="24"/>
      <c r="Z20" s="24"/>
      <c r="AA20" s="24"/>
      <c r="AB20" s="24"/>
      <c r="AC20" s="24"/>
      <c r="AD20" s="24"/>
      <c r="AE20" s="24"/>
      <c r="AF20" s="24"/>
    </row>
    <row r="21" spans="1:32" s="23" customFormat="1" ht="15" customHeight="1" x14ac:dyDescent="0.2">
      <c r="A21" s="9"/>
      <c r="B21" s="92" t="s">
        <v>108</v>
      </c>
      <c r="C21" s="119" t="s">
        <v>109</v>
      </c>
      <c r="D21" s="92" t="s">
        <v>104</v>
      </c>
      <c r="E21" s="120" t="s">
        <v>35</v>
      </c>
      <c r="F21" s="53"/>
      <c r="G21" s="121"/>
      <c r="H21" s="122"/>
      <c r="I21" s="121">
        <v>1</v>
      </c>
      <c r="J21" s="123" t="s">
        <v>74</v>
      </c>
      <c r="K21" s="123">
        <v>4</v>
      </c>
      <c r="L21" s="122"/>
      <c r="M21" s="124">
        <v>1</v>
      </c>
      <c r="N21" s="125"/>
      <c r="O21" s="125"/>
      <c r="P21" s="125"/>
      <c r="Q21" s="124"/>
      <c r="R21" s="124"/>
      <c r="S21" s="124"/>
      <c r="T21" s="124"/>
      <c r="U21" s="124"/>
      <c r="V21" s="126"/>
      <c r="W21" s="120" t="s">
        <v>110</v>
      </c>
      <c r="X21" s="94">
        <v>1244</v>
      </c>
      <c r="Y21" s="24"/>
      <c r="Z21" s="24"/>
      <c r="AA21" s="24"/>
      <c r="AB21" s="24"/>
      <c r="AC21" s="24"/>
      <c r="AD21" s="24"/>
      <c r="AE21" s="24"/>
      <c r="AF21" s="24"/>
    </row>
    <row r="22" spans="1:32" s="23" customFormat="1" ht="15" customHeight="1" x14ac:dyDescent="0.2">
      <c r="A22" s="9"/>
      <c r="B22" s="127" t="s">
        <v>111</v>
      </c>
      <c r="C22" s="128" t="s">
        <v>112</v>
      </c>
      <c r="D22" s="127" t="s">
        <v>105</v>
      </c>
      <c r="E22" s="129" t="s">
        <v>35</v>
      </c>
      <c r="F22" s="53"/>
      <c r="G22" s="130"/>
      <c r="H22" s="130"/>
      <c r="I22" s="130">
        <v>1</v>
      </c>
      <c r="J22" s="131" t="s">
        <v>74</v>
      </c>
      <c r="K22" s="131">
        <v>2</v>
      </c>
      <c r="L22" s="132"/>
      <c r="M22" s="132">
        <v>1</v>
      </c>
      <c r="N22" s="131"/>
      <c r="O22" s="132"/>
      <c r="P22" s="132"/>
      <c r="Q22" s="132"/>
      <c r="R22" s="132"/>
      <c r="S22" s="132"/>
      <c r="T22" s="132"/>
      <c r="U22" s="132"/>
      <c r="V22" s="133"/>
      <c r="W22" s="129" t="s">
        <v>113</v>
      </c>
      <c r="X22" s="40"/>
      <c r="Y22" s="24"/>
      <c r="Z22" s="24"/>
      <c r="AA22" s="24"/>
      <c r="AB22" s="24"/>
      <c r="AC22" s="24"/>
      <c r="AD22" s="24"/>
      <c r="AE22" s="24"/>
      <c r="AF22" s="24"/>
    </row>
    <row r="23" spans="1:32" s="23" customFormat="1" ht="15" customHeight="1" x14ac:dyDescent="0.2">
      <c r="A23" s="1"/>
      <c r="B23" s="22" t="s">
        <v>7</v>
      </c>
      <c r="C23" s="17"/>
      <c r="D23" s="16"/>
      <c r="E23" s="99"/>
      <c r="F23" s="53"/>
      <c r="G23" s="18"/>
      <c r="H23" s="18">
        <f>SUM(H19:H22)</f>
        <v>1</v>
      </c>
      <c r="I23" s="18">
        <f>SUM(I19:I22)</f>
        <v>3</v>
      </c>
      <c r="J23" s="17"/>
      <c r="K23" s="17"/>
      <c r="L23" s="17"/>
      <c r="M23" s="18">
        <v>4</v>
      </c>
      <c r="N23" s="18"/>
      <c r="O23" s="18"/>
      <c r="P23" s="18"/>
      <c r="Q23" s="18"/>
      <c r="R23" s="18"/>
      <c r="S23" s="18"/>
      <c r="T23" s="18"/>
      <c r="U23" s="18"/>
      <c r="V23" s="48"/>
      <c r="W23" s="101"/>
      <c r="X23" s="102"/>
      <c r="Y23" s="24"/>
      <c r="Z23" s="24"/>
      <c r="AA23" s="24"/>
      <c r="AB23" s="24"/>
      <c r="AC23" s="24"/>
      <c r="AD23" s="24"/>
      <c r="AE23" s="24"/>
      <c r="AF23" s="24"/>
    </row>
    <row r="24" spans="1:32" x14ac:dyDescent="0.25">
      <c r="A24" s="9"/>
      <c r="B24" s="115" t="s">
        <v>97</v>
      </c>
      <c r="C24" s="104" t="s">
        <v>114</v>
      </c>
      <c r="D24" s="134"/>
      <c r="E24" s="73"/>
      <c r="F24" s="74"/>
      <c r="G24" s="103"/>
      <c r="H24" s="73"/>
      <c r="I24" s="75"/>
      <c r="J24" s="73"/>
      <c r="K24" s="73"/>
      <c r="L24" s="73"/>
      <c r="M24" s="73"/>
      <c r="N24" s="73"/>
      <c r="O24" s="73"/>
      <c r="P24" s="73"/>
      <c r="Q24" s="73"/>
      <c r="R24" s="104"/>
      <c r="S24" s="73"/>
      <c r="T24" s="73"/>
      <c r="U24" s="73"/>
      <c r="V24" s="73"/>
      <c r="W24" s="104"/>
      <c r="X24" s="105"/>
      <c r="Y24" s="80"/>
      <c r="Z24" s="80"/>
      <c r="AA24" s="80"/>
      <c r="AB24" s="80"/>
      <c r="AC24" s="80"/>
      <c r="AD24" s="80"/>
    </row>
    <row r="25" spans="1:32" x14ac:dyDescent="0.25">
      <c r="A25" s="9"/>
      <c r="B25" s="135"/>
      <c r="C25" s="107"/>
      <c r="D25" s="118"/>
      <c r="E25" s="108"/>
      <c r="F25" s="108"/>
      <c r="G25" s="107"/>
      <c r="H25" s="110"/>
      <c r="I25" s="110"/>
      <c r="J25" s="110"/>
      <c r="K25" s="110"/>
      <c r="L25" s="110"/>
      <c r="M25" s="107"/>
      <c r="N25" s="110"/>
      <c r="O25" s="110"/>
      <c r="P25" s="110"/>
      <c r="Q25" s="110"/>
      <c r="R25" s="107"/>
      <c r="S25" s="110"/>
      <c r="T25" s="110"/>
      <c r="U25" s="110"/>
      <c r="V25" s="110"/>
      <c r="W25" s="107"/>
      <c r="X25" s="111"/>
      <c r="Y25" s="80"/>
      <c r="Z25" s="80"/>
      <c r="AA25" s="80"/>
      <c r="AB25" s="80"/>
      <c r="AC25" s="80"/>
      <c r="AD25" s="80"/>
    </row>
    <row r="26" spans="1:32" s="23" customFormat="1" ht="15" customHeight="1" x14ac:dyDescent="0.25">
      <c r="A26" s="9"/>
      <c r="B26" s="106"/>
      <c r="C26" s="50"/>
      <c r="D26" s="106"/>
      <c r="E26" s="112"/>
      <c r="F26" s="39"/>
      <c r="G26" s="50"/>
      <c r="H26" s="53"/>
      <c r="I26" s="50"/>
      <c r="J26" s="24"/>
      <c r="K26" s="24"/>
      <c r="L26" s="24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106"/>
      <c r="X26" s="50"/>
      <c r="Y26" s="24"/>
      <c r="Z26" s="24"/>
      <c r="AA26" s="24"/>
      <c r="AB26" s="24"/>
      <c r="AC26" s="24"/>
      <c r="AD26" s="24"/>
      <c r="AE26" s="24"/>
      <c r="AF26" s="24"/>
    </row>
    <row r="27" spans="1:32" s="23" customFormat="1" ht="15" customHeight="1" x14ac:dyDescent="0.25">
      <c r="A27" s="9"/>
      <c r="B27" s="106"/>
      <c r="C27" s="50"/>
      <c r="D27" s="106"/>
      <c r="E27" s="112"/>
      <c r="F27" s="39"/>
      <c r="G27" s="50"/>
      <c r="H27" s="53"/>
      <c r="I27" s="50"/>
      <c r="J27" s="24"/>
      <c r="K27" s="24"/>
      <c r="L27" s="24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106"/>
      <c r="X27" s="50"/>
      <c r="Y27" s="24"/>
      <c r="Z27" s="24"/>
      <c r="AA27" s="24"/>
      <c r="AB27" s="24"/>
      <c r="AC27" s="24"/>
      <c r="AD27" s="24"/>
      <c r="AE27" s="24"/>
      <c r="AF27" s="24"/>
    </row>
    <row r="28" spans="1:32" x14ac:dyDescent="0.25">
      <c r="A28" s="9"/>
      <c r="B28" s="106"/>
      <c r="C28" s="50"/>
      <c r="D28" s="106"/>
      <c r="E28" s="112"/>
      <c r="G28" s="50"/>
      <c r="H28" s="53"/>
      <c r="I28" s="50"/>
      <c r="J28" s="24"/>
      <c r="K28" s="24"/>
      <c r="L28" s="24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106"/>
      <c r="X28" s="50"/>
      <c r="Y28" s="80"/>
      <c r="Z28" s="80"/>
      <c r="AA28" s="80"/>
      <c r="AB28" s="80"/>
      <c r="AC28" s="80"/>
      <c r="AD28" s="80"/>
    </row>
    <row r="29" spans="1:32" x14ac:dyDescent="0.25">
      <c r="A29" s="9"/>
      <c r="B29" s="106"/>
      <c r="C29" s="50"/>
      <c r="D29" s="106"/>
      <c r="E29" s="112"/>
      <c r="G29" s="50"/>
      <c r="H29" s="53"/>
      <c r="I29" s="50"/>
      <c r="J29" s="24"/>
      <c r="K29" s="24"/>
      <c r="L29" s="24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106"/>
      <c r="X29" s="50"/>
      <c r="Y29" s="80"/>
      <c r="Z29" s="80"/>
      <c r="AA29" s="80"/>
      <c r="AB29" s="80"/>
      <c r="AC29" s="80"/>
      <c r="AD29" s="80"/>
    </row>
    <row r="30" spans="1:32" x14ac:dyDescent="0.25">
      <c r="A30" s="9"/>
      <c r="B30" s="106"/>
      <c r="C30" s="50"/>
      <c r="D30" s="106"/>
      <c r="E30" s="112"/>
      <c r="G30" s="50"/>
      <c r="H30" s="53"/>
      <c r="I30" s="50"/>
      <c r="J30" s="24"/>
      <c r="K30" s="24"/>
      <c r="L30" s="24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106"/>
      <c r="X30" s="50"/>
      <c r="Y30" s="80"/>
      <c r="Z30" s="80"/>
      <c r="AA30" s="80"/>
      <c r="AB30" s="80"/>
      <c r="AC30" s="80"/>
      <c r="AD30" s="80"/>
    </row>
    <row r="31" spans="1:32" x14ac:dyDescent="0.25">
      <c r="A31" s="9"/>
      <c r="B31" s="106"/>
      <c r="C31" s="50"/>
      <c r="D31" s="106"/>
      <c r="E31" s="112"/>
      <c r="G31" s="50"/>
      <c r="H31" s="53"/>
      <c r="I31" s="50"/>
      <c r="J31" s="24"/>
      <c r="K31" s="24"/>
      <c r="L31" s="24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106"/>
      <c r="X31" s="50"/>
      <c r="Y31" s="80"/>
      <c r="Z31" s="80"/>
      <c r="AA31" s="80"/>
      <c r="AB31" s="80"/>
      <c r="AC31" s="80"/>
      <c r="AD31" s="80"/>
    </row>
    <row r="32" spans="1:32" x14ac:dyDescent="0.25">
      <c r="A32" s="9"/>
      <c r="B32" s="106"/>
      <c r="C32" s="50"/>
      <c r="D32" s="106"/>
      <c r="E32" s="112"/>
      <c r="G32" s="50"/>
      <c r="H32" s="53"/>
      <c r="I32" s="50"/>
      <c r="J32" s="24"/>
      <c r="K32" s="24"/>
      <c r="L32" s="24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106"/>
      <c r="X32" s="50"/>
      <c r="Y32" s="80"/>
      <c r="Z32" s="80"/>
      <c r="AA32" s="80"/>
      <c r="AB32" s="80"/>
      <c r="AC32" s="80"/>
      <c r="AD32" s="80"/>
    </row>
    <row r="33" spans="1:30" x14ac:dyDescent="0.25">
      <c r="A33" s="9"/>
      <c r="B33" s="106"/>
      <c r="C33" s="50"/>
      <c r="D33" s="106"/>
      <c r="E33" s="112"/>
      <c r="G33" s="50"/>
      <c r="H33" s="53"/>
      <c r="I33" s="50"/>
      <c r="J33" s="24"/>
      <c r="K33" s="24"/>
      <c r="L33" s="24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106"/>
      <c r="X33" s="50"/>
      <c r="Y33" s="80"/>
      <c r="Z33" s="80"/>
      <c r="AA33" s="80"/>
      <c r="AB33" s="80"/>
      <c r="AC33" s="80"/>
      <c r="AD33" s="80"/>
    </row>
    <row r="34" spans="1:30" x14ac:dyDescent="0.25">
      <c r="A34" s="9"/>
      <c r="B34" s="106"/>
      <c r="C34" s="50"/>
      <c r="D34" s="106"/>
      <c r="E34" s="112"/>
      <c r="G34" s="50"/>
      <c r="H34" s="53"/>
      <c r="I34" s="50"/>
      <c r="J34" s="24"/>
      <c r="K34" s="24"/>
      <c r="L34" s="24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106"/>
      <c r="X34" s="50"/>
      <c r="Y34" s="80"/>
      <c r="Z34" s="80"/>
      <c r="AA34" s="80"/>
      <c r="AB34" s="80"/>
      <c r="AC34" s="80"/>
      <c r="AD34" s="80"/>
    </row>
    <row r="35" spans="1:30" x14ac:dyDescent="0.25">
      <c r="A35" s="9"/>
      <c r="B35" s="106"/>
      <c r="C35" s="50"/>
      <c r="D35" s="106"/>
      <c r="E35" s="112"/>
      <c r="G35" s="50"/>
      <c r="H35" s="53"/>
      <c r="I35" s="50"/>
      <c r="J35" s="24"/>
      <c r="K35" s="24"/>
      <c r="L35" s="24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106"/>
      <c r="X35" s="50"/>
      <c r="Y35" s="80"/>
      <c r="Z35" s="80"/>
      <c r="AA35" s="80"/>
      <c r="AB35" s="80"/>
      <c r="AC35" s="80"/>
      <c r="AD35" s="80"/>
    </row>
    <row r="36" spans="1:30" x14ac:dyDescent="0.25">
      <c r="A36" s="9"/>
      <c r="B36" s="106"/>
      <c r="C36" s="50"/>
      <c r="D36" s="106"/>
      <c r="E36" s="112"/>
      <c r="G36" s="50"/>
      <c r="H36" s="53"/>
      <c r="I36" s="50"/>
      <c r="J36" s="24"/>
      <c r="K36" s="24"/>
      <c r="L36" s="24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106"/>
      <c r="X36" s="50"/>
      <c r="Y36" s="80"/>
      <c r="Z36" s="80"/>
      <c r="AA36" s="80"/>
      <c r="AB36" s="80"/>
      <c r="AC36" s="80"/>
      <c r="AD36" s="80"/>
    </row>
    <row r="37" spans="1:30" x14ac:dyDescent="0.25">
      <c r="A37" s="9"/>
      <c r="B37" s="106"/>
      <c r="C37" s="50"/>
      <c r="D37" s="106"/>
      <c r="E37" s="112"/>
      <c r="G37" s="50"/>
      <c r="H37" s="53"/>
      <c r="I37" s="50"/>
      <c r="J37" s="24"/>
      <c r="K37" s="24"/>
      <c r="L37" s="24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106"/>
      <c r="X37" s="50"/>
      <c r="Y37" s="80"/>
      <c r="Z37" s="80"/>
      <c r="AA37" s="80"/>
      <c r="AB37" s="80"/>
      <c r="AC37" s="80"/>
      <c r="AD37" s="80"/>
    </row>
    <row r="38" spans="1:30" x14ac:dyDescent="0.25">
      <c r="A38" s="9"/>
      <c r="B38" s="106"/>
      <c r="C38" s="50"/>
      <c r="D38" s="106"/>
      <c r="E38" s="112"/>
      <c r="G38" s="50"/>
      <c r="H38" s="53"/>
      <c r="I38" s="50"/>
      <c r="J38" s="24"/>
      <c r="K38" s="24"/>
      <c r="L38" s="24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106"/>
      <c r="X38" s="50"/>
      <c r="Y38" s="80"/>
      <c r="Z38" s="80"/>
      <c r="AA38" s="80"/>
      <c r="AB38" s="80"/>
      <c r="AC38" s="80"/>
      <c r="AD38" s="80"/>
    </row>
    <row r="39" spans="1:30" x14ac:dyDescent="0.25">
      <c r="A39" s="9"/>
      <c r="B39" s="106"/>
      <c r="C39" s="50"/>
      <c r="D39" s="106"/>
      <c r="E39" s="112"/>
      <c r="G39" s="50"/>
      <c r="H39" s="53"/>
      <c r="I39" s="50"/>
      <c r="J39" s="24"/>
      <c r="K39" s="24"/>
      <c r="L39" s="24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106"/>
      <c r="X39" s="50"/>
      <c r="Y39" s="80"/>
      <c r="Z39" s="80"/>
      <c r="AA39" s="80"/>
      <c r="AB39" s="80"/>
      <c r="AC39" s="80"/>
      <c r="AD39" s="80"/>
    </row>
    <row r="40" spans="1:30" x14ac:dyDescent="0.25">
      <c r="A40" s="9"/>
      <c r="B40" s="106"/>
      <c r="C40" s="50"/>
      <c r="D40" s="106"/>
      <c r="E40" s="112"/>
      <c r="G40" s="50"/>
      <c r="H40" s="53"/>
      <c r="I40" s="50"/>
      <c r="J40" s="24"/>
      <c r="K40" s="24"/>
      <c r="L40" s="24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106"/>
      <c r="X40" s="50"/>
      <c r="Y40" s="80"/>
      <c r="Z40" s="80"/>
      <c r="AA40" s="80"/>
      <c r="AB40" s="80"/>
      <c r="AC40" s="80"/>
      <c r="AD40" s="80"/>
    </row>
    <row r="41" spans="1:30" x14ac:dyDescent="0.25">
      <c r="A41" s="9"/>
      <c r="B41" s="106"/>
      <c r="C41" s="50"/>
      <c r="D41" s="106"/>
      <c r="E41" s="112"/>
      <c r="G41" s="50"/>
      <c r="H41" s="53"/>
      <c r="I41" s="50"/>
      <c r="J41" s="24"/>
      <c r="K41" s="24"/>
      <c r="L41" s="24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106"/>
      <c r="X41" s="50"/>
      <c r="Y41" s="80"/>
      <c r="Z41" s="80"/>
      <c r="AA41" s="80"/>
      <c r="AB41" s="80"/>
      <c r="AC41" s="80"/>
      <c r="AD41" s="80"/>
    </row>
    <row r="42" spans="1:30" x14ac:dyDescent="0.25">
      <c r="A42" s="9"/>
      <c r="B42" s="106"/>
      <c r="C42" s="50"/>
      <c r="D42" s="106"/>
      <c r="E42" s="112"/>
      <c r="G42" s="50"/>
      <c r="H42" s="53"/>
      <c r="I42" s="50"/>
      <c r="J42" s="24"/>
      <c r="K42" s="24"/>
      <c r="L42" s="24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106"/>
      <c r="X42" s="50"/>
      <c r="Y42" s="80"/>
      <c r="Z42" s="80"/>
      <c r="AA42" s="80"/>
      <c r="AB42" s="80"/>
      <c r="AC42" s="80"/>
      <c r="AD42" s="80"/>
    </row>
    <row r="43" spans="1:30" x14ac:dyDescent="0.25">
      <c r="A43" s="9"/>
      <c r="B43" s="106"/>
      <c r="C43" s="50"/>
      <c r="D43" s="106"/>
      <c r="E43" s="112"/>
      <c r="G43" s="50"/>
      <c r="H43" s="53"/>
      <c r="I43" s="50"/>
      <c r="J43" s="24"/>
      <c r="K43" s="24"/>
      <c r="L43" s="24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106"/>
      <c r="X43" s="50"/>
      <c r="Y43" s="80"/>
      <c r="Z43" s="80"/>
      <c r="AA43" s="80"/>
      <c r="AB43" s="80"/>
      <c r="AC43" s="80"/>
      <c r="AD43" s="80"/>
    </row>
    <row r="44" spans="1:30" x14ac:dyDescent="0.25">
      <c r="A44" s="9"/>
      <c r="B44" s="106"/>
      <c r="C44" s="50"/>
      <c r="D44" s="106"/>
      <c r="E44" s="112"/>
      <c r="G44" s="50"/>
      <c r="H44" s="53"/>
      <c r="I44" s="50"/>
      <c r="J44" s="24"/>
      <c r="K44" s="24"/>
      <c r="L44" s="24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106"/>
      <c r="X44" s="50"/>
      <c r="Y44" s="80"/>
      <c r="Z44" s="80"/>
      <c r="AA44" s="80"/>
      <c r="AB44" s="80"/>
      <c r="AC44" s="80"/>
      <c r="AD44" s="80"/>
    </row>
    <row r="45" spans="1:30" x14ac:dyDescent="0.25">
      <c r="A45" s="9"/>
      <c r="B45" s="106"/>
      <c r="C45" s="50"/>
      <c r="D45" s="106"/>
      <c r="E45" s="112"/>
      <c r="G45" s="50"/>
      <c r="H45" s="53"/>
      <c r="I45" s="50"/>
      <c r="J45" s="24"/>
      <c r="K45" s="24"/>
      <c r="L45" s="24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106"/>
      <c r="X45" s="50"/>
      <c r="Y45" s="80"/>
      <c r="Z45" s="80"/>
      <c r="AA45" s="80"/>
      <c r="AB45" s="80"/>
      <c r="AC45" s="80"/>
      <c r="AD45" s="80"/>
    </row>
    <row r="46" spans="1:30" x14ac:dyDescent="0.25">
      <c r="A46" s="9"/>
      <c r="B46" s="106"/>
      <c r="C46" s="50"/>
      <c r="D46" s="106"/>
      <c r="E46" s="112"/>
      <c r="G46" s="50"/>
      <c r="H46" s="53"/>
      <c r="I46" s="50"/>
      <c r="J46" s="24"/>
      <c r="K46" s="24"/>
      <c r="L46" s="24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106"/>
      <c r="X46" s="50"/>
      <c r="Y46" s="80"/>
      <c r="Z46" s="80"/>
      <c r="AA46" s="80"/>
      <c r="AB46" s="80"/>
      <c r="AC46" s="80"/>
      <c r="AD46" s="80"/>
    </row>
    <row r="47" spans="1:30" x14ac:dyDescent="0.25">
      <c r="A47" s="9"/>
      <c r="B47" s="106"/>
      <c r="C47" s="50"/>
      <c r="D47" s="106"/>
      <c r="E47" s="112"/>
      <c r="G47" s="50"/>
      <c r="H47" s="53"/>
      <c r="I47" s="50"/>
      <c r="J47" s="24"/>
      <c r="K47" s="24"/>
      <c r="L47" s="24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106"/>
      <c r="X47" s="50"/>
      <c r="Y47" s="80"/>
      <c r="Z47" s="80"/>
      <c r="AA47" s="80"/>
      <c r="AB47" s="80"/>
      <c r="AC47" s="80"/>
      <c r="AD47" s="80"/>
    </row>
    <row r="48" spans="1:30" x14ac:dyDescent="0.25">
      <c r="A48" s="9"/>
      <c r="B48" s="106"/>
      <c r="C48" s="50"/>
      <c r="D48" s="106"/>
      <c r="E48" s="112"/>
      <c r="G48" s="50"/>
      <c r="H48" s="53"/>
      <c r="I48" s="50"/>
      <c r="J48" s="24"/>
      <c r="K48" s="24"/>
      <c r="L48" s="24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106"/>
      <c r="X48" s="50"/>
      <c r="Y48" s="80"/>
      <c r="Z48" s="80"/>
      <c r="AA48" s="80"/>
      <c r="AB48" s="80"/>
      <c r="AC48" s="80"/>
      <c r="AD48" s="80"/>
    </row>
    <row r="49" spans="1:30" x14ac:dyDescent="0.25">
      <c r="A49" s="9"/>
      <c r="B49" s="106"/>
      <c r="C49" s="50"/>
      <c r="D49" s="106"/>
      <c r="E49" s="112"/>
      <c r="G49" s="50"/>
      <c r="H49" s="53"/>
      <c r="I49" s="50"/>
      <c r="J49" s="24"/>
      <c r="K49" s="24"/>
      <c r="L49" s="24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106"/>
      <c r="X49" s="50"/>
      <c r="Y49" s="80"/>
      <c r="Z49" s="80"/>
      <c r="AA49" s="80"/>
      <c r="AB49" s="80"/>
      <c r="AC49" s="80"/>
      <c r="AD49" s="80"/>
    </row>
    <row r="50" spans="1:30" x14ac:dyDescent="0.25">
      <c r="A50" s="9"/>
      <c r="B50" s="106"/>
      <c r="C50" s="50"/>
      <c r="D50" s="106"/>
      <c r="E50" s="112"/>
      <c r="G50" s="50"/>
      <c r="H50" s="53"/>
      <c r="I50" s="50"/>
      <c r="J50" s="24"/>
      <c r="K50" s="24"/>
      <c r="L50" s="24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106"/>
      <c r="X50" s="50"/>
      <c r="Y50" s="80"/>
      <c r="Z50" s="80"/>
      <c r="AA50" s="80"/>
      <c r="AB50" s="80"/>
      <c r="AC50" s="80"/>
      <c r="AD50" s="80"/>
    </row>
    <row r="51" spans="1:30" x14ac:dyDescent="0.25">
      <c r="A51" s="9"/>
      <c r="B51" s="106"/>
      <c r="C51" s="50"/>
      <c r="D51" s="106"/>
      <c r="E51" s="112"/>
      <c r="G51" s="50"/>
      <c r="H51" s="53"/>
      <c r="I51" s="50"/>
      <c r="J51" s="24"/>
      <c r="K51" s="24"/>
      <c r="L51" s="24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106"/>
      <c r="X51" s="50"/>
      <c r="Y51" s="80"/>
      <c r="Z51" s="80"/>
      <c r="AA51" s="80"/>
      <c r="AB51" s="80"/>
      <c r="AC51" s="80"/>
      <c r="AD51" s="80"/>
    </row>
    <row r="52" spans="1:30" x14ac:dyDescent="0.25">
      <c r="A52" s="9"/>
      <c r="B52" s="106"/>
      <c r="C52" s="50"/>
      <c r="D52" s="106"/>
      <c r="E52" s="112"/>
      <c r="G52" s="50"/>
      <c r="H52" s="53"/>
      <c r="I52" s="50"/>
      <c r="J52" s="24"/>
      <c r="K52" s="24"/>
      <c r="L52" s="24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106"/>
      <c r="X52" s="50"/>
      <c r="Y52" s="80"/>
      <c r="Z52" s="80"/>
      <c r="AA52" s="80"/>
      <c r="AB52" s="80"/>
      <c r="AC52" s="80"/>
      <c r="AD52" s="80"/>
    </row>
    <row r="53" spans="1:30" x14ac:dyDescent="0.25">
      <c r="A53" s="9"/>
      <c r="B53" s="106"/>
      <c r="C53" s="50"/>
      <c r="D53" s="106"/>
      <c r="E53" s="112"/>
      <c r="G53" s="50"/>
      <c r="H53" s="53"/>
      <c r="I53" s="50"/>
      <c r="J53" s="24"/>
      <c r="K53" s="24"/>
      <c r="L53" s="24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106"/>
      <c r="X53" s="50"/>
      <c r="Y53" s="80"/>
      <c r="Z53" s="80"/>
      <c r="AA53" s="80"/>
      <c r="AB53" s="80"/>
      <c r="AC53" s="80"/>
      <c r="AD53" s="80"/>
    </row>
    <row r="54" spans="1:30" x14ac:dyDescent="0.25">
      <c r="A54" s="9"/>
      <c r="B54" s="106"/>
      <c r="C54" s="50"/>
      <c r="D54" s="106"/>
      <c r="E54" s="112"/>
      <c r="G54" s="50"/>
      <c r="H54" s="53"/>
      <c r="I54" s="50"/>
      <c r="J54" s="24"/>
      <c r="K54" s="24"/>
      <c r="L54" s="24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106"/>
      <c r="X54" s="50"/>
      <c r="Y54" s="80"/>
      <c r="Z54" s="80"/>
      <c r="AA54" s="80"/>
      <c r="AB54" s="80"/>
      <c r="AC54" s="80"/>
      <c r="AD54" s="80"/>
    </row>
    <row r="55" spans="1:30" x14ac:dyDescent="0.25">
      <c r="A55" s="9"/>
      <c r="B55" s="106"/>
      <c r="C55" s="50"/>
      <c r="D55" s="106"/>
      <c r="E55" s="112"/>
      <c r="G55" s="50"/>
      <c r="H55" s="53"/>
      <c r="I55" s="50"/>
      <c r="J55" s="24"/>
      <c r="K55" s="24"/>
      <c r="L55" s="24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106"/>
      <c r="X55" s="50"/>
      <c r="Y55" s="80"/>
      <c r="Z55" s="80"/>
      <c r="AA55" s="80"/>
      <c r="AB55" s="80"/>
      <c r="AC55" s="80"/>
      <c r="AD55" s="80"/>
    </row>
    <row r="56" spans="1:30" x14ac:dyDescent="0.25">
      <c r="A56" s="9"/>
      <c r="B56" s="106"/>
      <c r="C56" s="50"/>
      <c r="D56" s="106"/>
      <c r="E56" s="112"/>
      <c r="G56" s="50"/>
      <c r="H56" s="53"/>
      <c r="I56" s="50"/>
      <c r="J56" s="24"/>
      <c r="K56" s="24"/>
      <c r="L56" s="24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106"/>
      <c r="X56" s="50"/>
      <c r="Y56" s="80"/>
      <c r="Z56" s="80"/>
      <c r="AA56" s="80"/>
      <c r="AB56" s="80"/>
      <c r="AC56" s="80"/>
      <c r="AD56" s="80"/>
    </row>
    <row r="57" spans="1:30" x14ac:dyDescent="0.25">
      <c r="A57" s="9"/>
      <c r="B57" s="106"/>
      <c r="C57" s="50"/>
      <c r="D57" s="106"/>
      <c r="E57" s="112"/>
      <c r="G57" s="50"/>
      <c r="H57" s="53"/>
      <c r="I57" s="50"/>
      <c r="J57" s="24"/>
      <c r="K57" s="24"/>
      <c r="L57" s="24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106"/>
      <c r="X57" s="50"/>
      <c r="Y57" s="80"/>
      <c r="Z57" s="80"/>
      <c r="AA57" s="80"/>
      <c r="AB57" s="80"/>
      <c r="AC57" s="80"/>
      <c r="AD57" s="80"/>
    </row>
    <row r="58" spans="1:30" x14ac:dyDescent="0.25">
      <c r="A58" s="9"/>
      <c r="B58" s="106"/>
      <c r="C58" s="50"/>
      <c r="D58" s="106"/>
      <c r="E58" s="112"/>
      <c r="G58" s="50"/>
      <c r="H58" s="53"/>
      <c r="I58" s="50"/>
      <c r="J58" s="24"/>
      <c r="K58" s="24"/>
      <c r="L58" s="24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106"/>
      <c r="X58" s="50"/>
      <c r="Y58" s="80"/>
      <c r="Z58" s="80"/>
      <c r="AA58" s="80"/>
      <c r="AB58" s="80"/>
      <c r="AC58" s="80"/>
      <c r="AD58" s="80"/>
    </row>
    <row r="59" spans="1:30" x14ac:dyDescent="0.25">
      <c r="A59" s="9"/>
      <c r="B59" s="106"/>
      <c r="C59" s="50"/>
      <c r="D59" s="106"/>
      <c r="E59" s="112"/>
      <c r="G59" s="50"/>
      <c r="H59" s="53"/>
      <c r="I59" s="50"/>
      <c r="J59" s="24"/>
      <c r="K59" s="24"/>
      <c r="L59" s="24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106"/>
      <c r="X59" s="50"/>
      <c r="Y59" s="80"/>
      <c r="Z59" s="80"/>
      <c r="AA59" s="80"/>
      <c r="AB59" s="80"/>
      <c r="AC59" s="80"/>
      <c r="AD59" s="80"/>
    </row>
    <row r="60" spans="1:30" x14ac:dyDescent="0.25">
      <c r="A60" s="9"/>
      <c r="B60" s="106"/>
      <c r="C60" s="50"/>
      <c r="D60" s="106"/>
      <c r="E60" s="112"/>
      <c r="G60" s="50"/>
      <c r="H60" s="53"/>
      <c r="I60" s="50"/>
      <c r="J60" s="24"/>
      <c r="K60" s="24"/>
      <c r="L60" s="24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106"/>
      <c r="X60" s="50"/>
      <c r="Y60" s="80"/>
      <c r="Z60" s="80"/>
      <c r="AA60" s="80"/>
      <c r="AB60" s="80"/>
      <c r="AC60" s="80"/>
      <c r="AD60" s="80"/>
    </row>
    <row r="61" spans="1:30" x14ac:dyDescent="0.25">
      <c r="A61" s="9"/>
      <c r="B61" s="106"/>
      <c r="C61" s="50"/>
      <c r="D61" s="106"/>
      <c r="E61" s="112"/>
      <c r="G61" s="50"/>
      <c r="H61" s="53"/>
      <c r="I61" s="50"/>
      <c r="J61" s="24"/>
      <c r="K61" s="24"/>
      <c r="L61" s="24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106"/>
      <c r="X61" s="50"/>
      <c r="Y61" s="80"/>
      <c r="Z61" s="80"/>
      <c r="AA61" s="80"/>
      <c r="AB61" s="80"/>
      <c r="AC61" s="80"/>
      <c r="AD61" s="80"/>
    </row>
    <row r="62" spans="1:30" x14ac:dyDescent="0.25">
      <c r="A62" s="9"/>
      <c r="B62" s="106"/>
      <c r="C62" s="50"/>
      <c r="D62" s="106"/>
      <c r="E62" s="106"/>
      <c r="F62" s="24"/>
      <c r="G62" s="50"/>
      <c r="H62" s="53"/>
      <c r="I62" s="50"/>
      <c r="J62" s="24"/>
      <c r="K62" s="24"/>
      <c r="L62" s="24"/>
      <c r="M62" s="24"/>
      <c r="N62" s="70"/>
      <c r="O62" s="70"/>
      <c r="P62" s="24"/>
      <c r="Q62" s="24"/>
      <c r="R62" s="24"/>
      <c r="S62" s="24"/>
      <c r="T62" s="24"/>
      <c r="U62" s="24"/>
      <c r="V62" s="24"/>
      <c r="W62" s="106"/>
      <c r="X62" s="24"/>
      <c r="Y62" s="80"/>
      <c r="Z62" s="80"/>
      <c r="AA62" s="80"/>
      <c r="AB62" s="80"/>
      <c r="AC62" s="80"/>
      <c r="AD62" s="80"/>
    </row>
    <row r="63" spans="1:30" x14ac:dyDescent="0.25">
      <c r="A63" s="9"/>
      <c r="B63" s="106"/>
      <c r="C63" s="50"/>
      <c r="D63" s="106"/>
      <c r="E63" s="106"/>
      <c r="F63" s="24"/>
      <c r="G63" s="50"/>
      <c r="H63" s="53"/>
      <c r="I63" s="50"/>
      <c r="J63" s="24"/>
      <c r="K63" s="24"/>
      <c r="L63" s="24"/>
      <c r="M63" s="24"/>
      <c r="N63" s="70"/>
      <c r="O63" s="70"/>
      <c r="P63" s="24"/>
      <c r="Q63" s="24"/>
      <c r="R63" s="24"/>
      <c r="S63" s="24"/>
      <c r="T63" s="24"/>
      <c r="U63" s="24"/>
      <c r="V63" s="24"/>
      <c r="W63" s="106"/>
      <c r="X63" s="24"/>
      <c r="Y63" s="80"/>
      <c r="Z63" s="80"/>
      <c r="AA63" s="80"/>
      <c r="AB63" s="80"/>
      <c r="AC63" s="80"/>
      <c r="AD63" s="80"/>
    </row>
    <row r="64" spans="1:30" x14ac:dyDescent="0.25">
      <c r="A64" s="9"/>
      <c r="B64" s="106"/>
      <c r="C64" s="50"/>
      <c r="D64" s="106"/>
      <c r="E64" s="106"/>
      <c r="F64" s="24"/>
      <c r="G64" s="50"/>
      <c r="H64" s="53"/>
      <c r="I64" s="50"/>
      <c r="J64" s="24"/>
      <c r="K64" s="24"/>
      <c r="L64" s="24"/>
      <c r="M64" s="24"/>
      <c r="N64" s="70"/>
      <c r="O64" s="70"/>
      <c r="P64" s="24"/>
      <c r="Q64" s="24"/>
      <c r="R64" s="24"/>
      <c r="S64" s="24"/>
      <c r="T64" s="24"/>
      <c r="U64" s="24"/>
      <c r="V64" s="24"/>
      <c r="W64" s="106"/>
      <c r="X64" s="24"/>
      <c r="Y64" s="80"/>
      <c r="Z64" s="80"/>
      <c r="AA64" s="80"/>
      <c r="AB64" s="80"/>
      <c r="AC64" s="80"/>
      <c r="AD64" s="80"/>
    </row>
    <row r="65" spans="1:30" x14ac:dyDescent="0.25">
      <c r="A65" s="9"/>
      <c r="B65" s="106"/>
      <c r="C65" s="50"/>
      <c r="D65" s="106"/>
      <c r="E65" s="106"/>
      <c r="F65" s="24"/>
      <c r="G65" s="50"/>
      <c r="H65" s="53"/>
      <c r="I65" s="50"/>
      <c r="J65" s="24"/>
      <c r="K65" s="24"/>
      <c r="L65" s="24"/>
      <c r="M65" s="24"/>
      <c r="N65" s="70"/>
      <c r="O65" s="70"/>
      <c r="P65" s="24"/>
      <c r="Q65" s="24"/>
      <c r="R65" s="24"/>
      <c r="S65" s="24"/>
      <c r="T65" s="24"/>
      <c r="U65" s="24"/>
      <c r="V65" s="24"/>
      <c r="W65" s="106"/>
      <c r="X65" s="24"/>
      <c r="Y65" s="80"/>
      <c r="Z65" s="80"/>
      <c r="AA65" s="80"/>
      <c r="AB65" s="80"/>
      <c r="AC65" s="80"/>
      <c r="AD65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2020-05-18T21:23:43Z</dcterms:modified>
</cp:coreProperties>
</file>